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01.cmvintra.ch\users$\u6180rovisco\Documents\"/>
    </mc:Choice>
  </mc:AlternateContent>
  <bookViews>
    <workbookView xWindow="4680" yWindow="-150" windowWidth="13050" windowHeight="12270"/>
  </bookViews>
  <sheets>
    <sheet name="Abfrage" sheetId="3" r:id="rId1"/>
    <sheet name="Vertriebsentschädigungssätze" sheetId="1" state="hidden" r:id="rId2"/>
  </sheets>
  <definedNames>
    <definedName name="_xlnm._FilterDatabase" localSheetId="1" hidden="1">Vertriebsentschädigungssätze!$A$1:$F$1</definedName>
  </definedNames>
  <calcPr calcId="162913"/>
</workbook>
</file>

<file path=xl/calcChain.xml><?xml version="1.0" encoding="utf-8"?>
<calcChain xmlns="http://schemas.openxmlformats.org/spreadsheetml/2006/main">
  <c r="D16" i="3" l="1"/>
  <c r="D14" i="3"/>
  <c r="D28" i="3" s="1"/>
  <c r="D30" i="3" s="1"/>
  <c r="D32" i="3" s="1"/>
  <c r="D18" i="3" l="1"/>
</calcChain>
</file>

<file path=xl/sharedStrings.xml><?xml version="1.0" encoding="utf-8"?>
<sst xmlns="http://schemas.openxmlformats.org/spreadsheetml/2006/main" count="3680" uniqueCount="2426">
  <si>
    <t>VALOR</t>
  </si>
  <si>
    <t>SATZ</t>
  </si>
  <si>
    <t>ISIN</t>
  </si>
  <si>
    <t>BK-Fondstyp</t>
  </si>
  <si>
    <t>Valorenbezeichnung</t>
  </si>
  <si>
    <t>Bitte ISIN oder Valor erfassen</t>
  </si>
  <si>
    <t>x</t>
  </si>
  <si>
    <t>Valor ohne Prüfziffer</t>
  </si>
  <si>
    <t>Marktwert per Ende Monat in CHF</t>
  </si>
  <si>
    <r>
      <t>Berechnung (</t>
    </r>
    <r>
      <rPr>
        <b/>
        <sz val="10"/>
        <color rgb="FFFF0000"/>
        <rFont val="Arial"/>
        <family val="2"/>
      </rPr>
      <t>Schätzung</t>
    </r>
    <r>
      <rPr>
        <b/>
        <vertAlign val="superscript"/>
        <sz val="10"/>
        <color theme="1"/>
        <rFont val="Arial"/>
        <family val="2"/>
      </rPr>
      <t>1</t>
    </r>
    <r>
      <rPr>
        <b/>
        <sz val="10"/>
        <color theme="1"/>
        <rFont val="Arial"/>
        <family val="2"/>
      </rPr>
      <t>)</t>
    </r>
  </si>
  <si>
    <t>Bitte Martkwert des Fonds per Ende Monat erfassen</t>
  </si>
  <si>
    <t>Vertriebsentschädigungen Anlagefonds</t>
  </si>
  <si>
    <t>Aktueller Vertriebsentschädigungssatz in % p.a.</t>
  </si>
  <si>
    <t>Vertriebsentschädigung in CHF pro Monat</t>
  </si>
  <si>
    <t>Vertriebsentschädigung in CHF pro Jahr</t>
  </si>
  <si>
    <r>
      <rPr>
        <vertAlign val="superscript"/>
        <sz val="10"/>
        <color theme="1"/>
        <rFont val="Arial"/>
        <family val="2"/>
      </rPr>
      <t>1</t>
    </r>
    <r>
      <rPr>
        <sz val="10"/>
        <color theme="1"/>
        <rFont val="Arial"/>
        <family val="2"/>
      </rPr>
      <t xml:space="preserve"> Der hier ausgerechnete Betrag ist aufgrund von Schwankungen des Marktwerts und allfälligen Änderungen des Vertriebsentschädigungssatzes lediglich eine Schätzung.</t>
    </r>
  </si>
  <si>
    <t>Aktienfonds</t>
  </si>
  <si>
    <t>Obligationenfonds</t>
  </si>
  <si>
    <t>Strategiefonds</t>
  </si>
  <si>
    <t>CH0000422433</t>
  </si>
  <si>
    <t>CH0000422474</t>
  </si>
  <si>
    <t>CH0000474533</t>
  </si>
  <si>
    <t>CH0000474541</t>
  </si>
  <si>
    <t>CH0000697612</t>
  </si>
  <si>
    <t>CH0000697638</t>
  </si>
  <si>
    <t>CH0000700903</t>
  </si>
  <si>
    <t>CH0000966991</t>
  </si>
  <si>
    <t>CH0000967031</t>
  </si>
  <si>
    <t>CH0001117248</t>
  </si>
  <si>
    <t>CH0001234068</t>
  </si>
  <si>
    <t>CH0001630703</t>
  </si>
  <si>
    <t>CH0001632147</t>
  </si>
  <si>
    <t>CH0002379243</t>
  </si>
  <si>
    <t>CH0002379268</t>
  </si>
  <si>
    <t>CH0002379276</t>
  </si>
  <si>
    <t>CH0002770201</t>
  </si>
  <si>
    <t>CH0002771613</t>
  </si>
  <si>
    <t>CH0002771787</t>
  </si>
  <si>
    <t>CH0002772561</t>
  </si>
  <si>
    <t>CH0002772652</t>
  </si>
  <si>
    <t>CH0002773015</t>
  </si>
  <si>
    <t>CH0002779517</t>
  </si>
  <si>
    <t>CH0002779608</t>
  </si>
  <si>
    <t>CH0002779632</t>
  </si>
  <si>
    <t>CH0002779657</t>
  </si>
  <si>
    <t>CH0002779665</t>
  </si>
  <si>
    <t>CH0002779673</t>
  </si>
  <si>
    <t>CH0002783923</t>
  </si>
  <si>
    <t>CH0002788401</t>
  </si>
  <si>
    <t>CH0002788500</t>
  </si>
  <si>
    <t>CH0002788526</t>
  </si>
  <si>
    <t>CH0002788708</t>
  </si>
  <si>
    <t>CH0002788807</t>
  </si>
  <si>
    <t>CH0002789250</t>
  </si>
  <si>
    <t>CH0002791702</t>
  </si>
  <si>
    <t>CH0002791769</t>
  </si>
  <si>
    <t>CH0002791843</t>
  </si>
  <si>
    <t>CH0002792114</t>
  </si>
  <si>
    <t>CH0002792122</t>
  </si>
  <si>
    <t>CH0002792171</t>
  </si>
  <si>
    <t>CH0002793757</t>
  </si>
  <si>
    <t>CH0002795703</t>
  </si>
  <si>
    <t>CH0002795729</t>
  </si>
  <si>
    <t>CH0003299580</t>
  </si>
  <si>
    <t>CH0003531974</t>
  </si>
  <si>
    <t>CH0004311335</t>
  </si>
  <si>
    <t>CH0004607823</t>
  </si>
  <si>
    <t>CH0004661267</t>
  </si>
  <si>
    <t>CH0005040784</t>
  </si>
  <si>
    <t>CH0005067829</t>
  </si>
  <si>
    <t>CH0005621468</t>
  </si>
  <si>
    <t>CH0005647661</t>
  </si>
  <si>
    <t>CH0006018706</t>
  </si>
  <si>
    <t>CH0007294918</t>
  </si>
  <si>
    <t>CH0008897636</t>
  </si>
  <si>
    <t>CH0009074300</t>
  </si>
  <si>
    <t>CH0009504983</t>
  </si>
  <si>
    <t>CH0010211107</t>
  </si>
  <si>
    <t>CH0011786628</t>
  </si>
  <si>
    <t>CH0011792451</t>
  </si>
  <si>
    <t>CH0011980981</t>
  </si>
  <si>
    <t>CH0011980999</t>
  </si>
  <si>
    <t>CH0011981005</t>
  </si>
  <si>
    <t>CH0011981039</t>
  </si>
  <si>
    <t>CH0012115249</t>
  </si>
  <si>
    <t>Ant LGT(CH)CatBd Fd</t>
  </si>
  <si>
    <t>Übrige Fonds</t>
  </si>
  <si>
    <t>CH0012162779</t>
  </si>
  <si>
    <t>Hedgefonds</t>
  </si>
  <si>
    <t>CH0016431675</t>
  </si>
  <si>
    <t>CH0016431709</t>
  </si>
  <si>
    <t>CH0016912401</t>
  </si>
  <si>
    <t>Indexfonds</t>
  </si>
  <si>
    <t>CH0017043958</t>
  </si>
  <si>
    <t>CH0017229615</t>
  </si>
  <si>
    <t>CH0017486835</t>
  </si>
  <si>
    <t>CH0017713212</t>
  </si>
  <si>
    <t>CH0018784717</t>
  </si>
  <si>
    <t>CH0019140638</t>
  </si>
  <si>
    <t>Ant LOFdCHBalAllCHF</t>
  </si>
  <si>
    <t>CH0019509196</t>
  </si>
  <si>
    <t>CH0019509279</t>
  </si>
  <si>
    <t>CH0020306186</t>
  </si>
  <si>
    <t>CH0020876022</t>
  </si>
  <si>
    <t>CH0020876055</t>
  </si>
  <si>
    <t>CH0020876113</t>
  </si>
  <si>
    <t>CH0022476466</t>
  </si>
  <si>
    <t>CH0022476508</t>
  </si>
  <si>
    <t>CH0022736166</t>
  </si>
  <si>
    <t>CH0023406470</t>
  </si>
  <si>
    <t>CH0023754440</t>
  </si>
  <si>
    <t>CH0023789099</t>
  </si>
  <si>
    <t>Ant JSS Comm-DivCHF</t>
  </si>
  <si>
    <t>CH0026860202</t>
  </si>
  <si>
    <t>CH0027007597</t>
  </si>
  <si>
    <t>CH0102705651</t>
  </si>
  <si>
    <t>CH0108311728</t>
  </si>
  <si>
    <t>CH0109738986</t>
  </si>
  <si>
    <t>CH0109738994</t>
  </si>
  <si>
    <t>CH0110177414</t>
  </si>
  <si>
    <t>CH0116687838</t>
  </si>
  <si>
    <t>CH0116771152</t>
  </si>
  <si>
    <t>CH0122951905</t>
  </si>
  <si>
    <t>CH0127276381</t>
  </si>
  <si>
    <t>CH0144782130</t>
  </si>
  <si>
    <t>Immobilienfonds</t>
  </si>
  <si>
    <t>CH0195374993</t>
  </si>
  <si>
    <t>CH0199550234</t>
  </si>
  <si>
    <t>CH0229323123</t>
  </si>
  <si>
    <t>DE0005152441</t>
  </si>
  <si>
    <t>DE0008474156</t>
  </si>
  <si>
    <t>DE0008474263</t>
  </si>
  <si>
    <t>DE0008474289</t>
  </si>
  <si>
    <t>Th-Ant DWS Ger Eq TypO</t>
  </si>
  <si>
    <t>DE0008476524</t>
  </si>
  <si>
    <t>DE0008490822</t>
  </si>
  <si>
    <t>DE0008490848</t>
  </si>
  <si>
    <t>Ant DWS Eurovesta</t>
  </si>
  <si>
    <t>DE0008490962</t>
  </si>
  <si>
    <t>DE0008491002</t>
  </si>
  <si>
    <t>Ant UniFonds</t>
  </si>
  <si>
    <t>DE0008491028</t>
  </si>
  <si>
    <t>Ant UniRenta</t>
  </si>
  <si>
    <t>DE0008491085</t>
  </si>
  <si>
    <t>Th-Ant UniKapital</t>
  </si>
  <si>
    <t>DE0009769729</t>
  </si>
  <si>
    <t>DE0009769760</t>
  </si>
  <si>
    <t>DE0009769794</t>
  </si>
  <si>
    <t>DE0009769851</t>
  </si>
  <si>
    <t>DE0009769869</t>
  </si>
  <si>
    <t>DE0009773010</t>
  </si>
  <si>
    <t>DE0009781740</t>
  </si>
  <si>
    <t>DE0009848010</t>
  </si>
  <si>
    <t>Th-Ant DWS Top Prf Ofn</t>
  </si>
  <si>
    <t>DE0009848119</t>
  </si>
  <si>
    <t>DE000A0X7582</t>
  </si>
  <si>
    <t>DE000A1CS5A9</t>
  </si>
  <si>
    <t>DE000DWS0D27</t>
  </si>
  <si>
    <t>Th-Ant DWS Akt Schweiz</t>
  </si>
  <si>
    <t>FR0000170193</t>
  </si>
  <si>
    <t>FR0000172041</t>
  </si>
  <si>
    <t>GB0003501581</t>
  </si>
  <si>
    <t>GB0031289217</t>
  </si>
  <si>
    <t>GB00B2PDRY03</t>
  </si>
  <si>
    <t>IE0003782467</t>
  </si>
  <si>
    <t>IE0004334029</t>
  </si>
  <si>
    <t>IE0004354423</t>
  </si>
  <si>
    <t>IE0004866889</t>
  </si>
  <si>
    <t>IE0005272640</t>
  </si>
  <si>
    <t>IE0031069721</t>
  </si>
  <si>
    <t>IE0032722260</t>
  </si>
  <si>
    <t>IE0033609722</t>
  </si>
  <si>
    <t>Accum.Shs NB High Yld Bd</t>
  </si>
  <si>
    <t>IE00B1W3WR42</t>
  </si>
  <si>
    <t>IE00B3KQH416</t>
  </si>
  <si>
    <t>IE00B3L1G048</t>
  </si>
  <si>
    <t>IE00B3NHMY62</t>
  </si>
  <si>
    <t>IE00B3SL5777</t>
  </si>
  <si>
    <t>IE00B4Y6GV43</t>
  </si>
  <si>
    <t>IE00B5KSKH55</t>
  </si>
  <si>
    <t>IE00B5YDJD53</t>
  </si>
  <si>
    <t>LI0017755534</t>
  </si>
  <si>
    <t>LI0017957502</t>
  </si>
  <si>
    <t>Ant VP BkStrFdCn CH</t>
  </si>
  <si>
    <t>LI0037728396</t>
  </si>
  <si>
    <t>LI0101102999</t>
  </si>
  <si>
    <t>LI0148540466</t>
  </si>
  <si>
    <t>LI0148578045</t>
  </si>
  <si>
    <t>LU0003549028</t>
  </si>
  <si>
    <t>LU0003562807</t>
  </si>
  <si>
    <t>LU0006391097</t>
  </si>
  <si>
    <t>LU0010001286</t>
  </si>
  <si>
    <t>LU0010001369</t>
  </si>
  <si>
    <t>LU0012050729</t>
  </si>
  <si>
    <t>LU0012197074</t>
  </si>
  <si>
    <t>LU0012197157</t>
  </si>
  <si>
    <t>LU0012197827</t>
  </si>
  <si>
    <t>LU0012198049</t>
  </si>
  <si>
    <t>LU0026741578</t>
  </si>
  <si>
    <t>LU0026741651</t>
  </si>
  <si>
    <t>LU0029865408</t>
  </si>
  <si>
    <t>LU0029875118</t>
  </si>
  <si>
    <t>LU0033034892</t>
  </si>
  <si>
    <t>LU0033035352</t>
  </si>
  <si>
    <t>LU0033035865</t>
  </si>
  <si>
    <t>LU0033036590</t>
  </si>
  <si>
    <t>LU0033040600</t>
  </si>
  <si>
    <t>LU0033040782</t>
  </si>
  <si>
    <t>LU0033040865</t>
  </si>
  <si>
    <t>LU0033041590</t>
  </si>
  <si>
    <t>LU0033049577</t>
  </si>
  <si>
    <t>LU0033050237</t>
  </si>
  <si>
    <t>LU0035338242</t>
  </si>
  <si>
    <t>LU0035338325</t>
  </si>
  <si>
    <t>LU0035736726</t>
  </si>
  <si>
    <t>LU0035738771</t>
  </si>
  <si>
    <t>LU0035744662</t>
  </si>
  <si>
    <t>Shs -AH (hedged)- Vontobel B Gl A</t>
  </si>
  <si>
    <t>LU0035765741</t>
  </si>
  <si>
    <t>Shs -B- Vontobel US Eq</t>
  </si>
  <si>
    <t>LU0036319159</t>
  </si>
  <si>
    <t>LU0038279179</t>
  </si>
  <si>
    <t>LU0038279252</t>
  </si>
  <si>
    <t>LU0039217434</t>
  </si>
  <si>
    <t>LU0039343149</t>
  </si>
  <si>
    <t>LU0039343222</t>
  </si>
  <si>
    <t>LU0039343651</t>
  </si>
  <si>
    <t>LU0039703375</t>
  </si>
  <si>
    <t>LU0040506734</t>
  </si>
  <si>
    <t>LU0042744747</t>
  </si>
  <si>
    <t>LU0042745397</t>
  </si>
  <si>
    <t>LU0044849320</t>
  </si>
  <si>
    <t>LU0047988133</t>
  </si>
  <si>
    <t>LU0047988216</t>
  </si>
  <si>
    <t>LU0048573561</t>
  </si>
  <si>
    <t>LU0048575426</t>
  </si>
  <si>
    <t>LU0048578792</t>
  </si>
  <si>
    <t>LU0048584097</t>
  </si>
  <si>
    <t>LU0048584766</t>
  </si>
  <si>
    <t>LU0048585144</t>
  </si>
  <si>
    <t>LU0048588080</t>
  </si>
  <si>
    <t>LU0048597586</t>
  </si>
  <si>
    <t>LU0048621477</t>
  </si>
  <si>
    <t>LU0049112450</t>
  </si>
  <si>
    <t>LU0049505935</t>
  </si>
  <si>
    <t>LU0049527079</t>
  </si>
  <si>
    <t>LU0049528473</t>
  </si>
  <si>
    <t>LU0049785107</t>
  </si>
  <si>
    <t>LU0049785289</t>
  </si>
  <si>
    <t>LU0049785362</t>
  </si>
  <si>
    <t>LU0049785446</t>
  </si>
  <si>
    <t>LU0049785529</t>
  </si>
  <si>
    <t>LU0049785792</t>
  </si>
  <si>
    <t>LU0049842262</t>
  </si>
  <si>
    <t>LU0049842692</t>
  </si>
  <si>
    <t>LU0054754816</t>
  </si>
  <si>
    <t>LU0055114457</t>
  </si>
  <si>
    <t>LU0055631609</t>
  </si>
  <si>
    <t>LU0056508442</t>
  </si>
  <si>
    <t>Shs -A2- BGF Wld Techno</t>
  </si>
  <si>
    <t>LU0057025933</t>
  </si>
  <si>
    <t>LU0058890657</t>
  </si>
  <si>
    <t>LU0058891119</t>
  </si>
  <si>
    <t>Shs -P EUR dist- JSS In S Eq Eu</t>
  </si>
  <si>
    <t>LU0058892943</t>
  </si>
  <si>
    <t>LU0062756647</t>
  </si>
  <si>
    <t>LU0064675639</t>
  </si>
  <si>
    <t>LU0066649970</t>
  </si>
  <si>
    <t>LU0066902890</t>
  </si>
  <si>
    <t>Shs -AD- HSBC Glob Indian Eq</t>
  </si>
  <si>
    <t>LU0067016716</t>
  </si>
  <si>
    <t>LU0068337053</t>
  </si>
  <si>
    <t>LU0069152568</t>
  </si>
  <si>
    <t>LU0070848113</t>
  </si>
  <si>
    <t>LU0070964530</t>
  </si>
  <si>
    <t>LU0071005408</t>
  </si>
  <si>
    <t>LU0071006638</t>
  </si>
  <si>
    <t>LU0071007289</t>
  </si>
  <si>
    <t>LU0072913022</t>
  </si>
  <si>
    <t>LU0073129206</t>
  </si>
  <si>
    <t>LU0073231317</t>
  </si>
  <si>
    <t>Shs -A- MSIF L Amer Eq</t>
  </si>
  <si>
    <t>LU0073232471</t>
  </si>
  <si>
    <t>LU0073503921</t>
  </si>
  <si>
    <t>Shs -AC- UBAM Swiss Equity</t>
  </si>
  <si>
    <t>LU0075056555</t>
  </si>
  <si>
    <t>LU0076314649</t>
  </si>
  <si>
    <t>LU0076532638</t>
  </si>
  <si>
    <t>LU0077335932</t>
  </si>
  <si>
    <t>LU0078040838</t>
  </si>
  <si>
    <t>LU0078041133</t>
  </si>
  <si>
    <t>LU0078041992</t>
  </si>
  <si>
    <t>LU0078042453</t>
  </si>
  <si>
    <t>LU0078042610</t>
  </si>
  <si>
    <t>LU0078042883</t>
  </si>
  <si>
    <t>LU0078046959</t>
  </si>
  <si>
    <t>LU0078112413</t>
  </si>
  <si>
    <t>LU0078812822</t>
  </si>
  <si>
    <t>LU0081259029</t>
  </si>
  <si>
    <t>LU0081406000</t>
  </si>
  <si>
    <t>LU0081697723</t>
  </si>
  <si>
    <t>LU0081952003</t>
  </si>
  <si>
    <t>LU0084219863</t>
  </si>
  <si>
    <t>LU0084408755</t>
  </si>
  <si>
    <t>LU0085870433</t>
  </si>
  <si>
    <t>LU0085953304</t>
  </si>
  <si>
    <t>LU0086177085</t>
  </si>
  <si>
    <t>LU0087209911</t>
  </si>
  <si>
    <t>LU0088814487</t>
  </si>
  <si>
    <t>LU0088927925</t>
  </si>
  <si>
    <t>LU0090689299</t>
  </si>
  <si>
    <t>LU0091100627</t>
  </si>
  <si>
    <t>LU0091100890</t>
  </si>
  <si>
    <t>LU0091100973</t>
  </si>
  <si>
    <t>LU0091101195</t>
  </si>
  <si>
    <t>LU0093502762</t>
  </si>
  <si>
    <t>LU0093504115</t>
  </si>
  <si>
    <t>Shs -P- LO Eur R Cor F</t>
  </si>
  <si>
    <t>LU0095725890</t>
  </si>
  <si>
    <t>LU0096450555</t>
  </si>
  <si>
    <t>LU0097427784</t>
  </si>
  <si>
    <t>LU0098994485</t>
  </si>
  <si>
    <t>LU0098995292</t>
  </si>
  <si>
    <t>LU0099574567</t>
  </si>
  <si>
    <t>LU0099575291</t>
  </si>
  <si>
    <t>LU0099839291</t>
  </si>
  <si>
    <t>LU0099839614</t>
  </si>
  <si>
    <t>LU0099840034</t>
  </si>
  <si>
    <t>LU0099840620</t>
  </si>
  <si>
    <t>LU0099841354</t>
  </si>
  <si>
    <t>LU0099841511</t>
  </si>
  <si>
    <t>LU0101692670</t>
  </si>
  <si>
    <t>LU0102842878</t>
  </si>
  <si>
    <t>LU0104884860</t>
  </si>
  <si>
    <t>LU0106235293</t>
  </si>
  <si>
    <t>LU0106244287</t>
  </si>
  <si>
    <t>LU0106244527</t>
  </si>
  <si>
    <t>LU0106259558</t>
  </si>
  <si>
    <t>LU0106959298</t>
  </si>
  <si>
    <t>LU0107852195</t>
  </si>
  <si>
    <t>LU0108066076</t>
  </si>
  <si>
    <t>LU0108178970</t>
  </si>
  <si>
    <t>LU0108179945</t>
  </si>
  <si>
    <t>LU0109392836</t>
  </si>
  <si>
    <t>LU0109394709</t>
  </si>
  <si>
    <t>LU0110060430</t>
  </si>
  <si>
    <t>LU0111491469</t>
  </si>
  <si>
    <t>LU0112799969</t>
  </si>
  <si>
    <t>LU0112800569</t>
  </si>
  <si>
    <t>LU0112803316</t>
  </si>
  <si>
    <t>LU0112806418</t>
  </si>
  <si>
    <t>LU0112806921</t>
  </si>
  <si>
    <t>LU0114760746</t>
  </si>
  <si>
    <t>LU0119750205</t>
  </si>
  <si>
    <t>LU0120690226</t>
  </si>
  <si>
    <t>LU0120694640</t>
  </si>
  <si>
    <t>LU0120694996</t>
  </si>
  <si>
    <t>LU0121751324</t>
  </si>
  <si>
    <t>Shs -P CHF dist- JSS In SB CHF</t>
  </si>
  <si>
    <t>LU0122376428</t>
  </si>
  <si>
    <t>LU0124384867</t>
  </si>
  <si>
    <t>LU0125741180</t>
  </si>
  <si>
    <t>LU0128490280</t>
  </si>
  <si>
    <t>LU0128490793</t>
  </si>
  <si>
    <t>LU0128522157</t>
  </si>
  <si>
    <t>LU0128526570</t>
  </si>
  <si>
    <t>LU0129602552</t>
  </si>
  <si>
    <t>LU0129602636</t>
  </si>
  <si>
    <t>LU0130729220</t>
  </si>
  <si>
    <t>LU0130732364</t>
  </si>
  <si>
    <t>LU0135487659</t>
  </si>
  <si>
    <t>LU0136171393</t>
  </si>
  <si>
    <t>LU0136928586</t>
  </si>
  <si>
    <t>LU0137076930</t>
  </si>
  <si>
    <t>LU0140636845</t>
  </si>
  <si>
    <t>LU0141247303</t>
  </si>
  <si>
    <t>LU0141247725</t>
  </si>
  <si>
    <t>LU0141248293</t>
  </si>
  <si>
    <t>LU0141248459</t>
  </si>
  <si>
    <t>LU0141248616</t>
  </si>
  <si>
    <t>LU0141248962</t>
  </si>
  <si>
    <t>LU0141249184</t>
  </si>
  <si>
    <t>LU0141249770</t>
  </si>
  <si>
    <t>LU0141250786</t>
  </si>
  <si>
    <t>LU0144509717</t>
  </si>
  <si>
    <t>LU0145648290</t>
  </si>
  <si>
    <t>LU0145655824</t>
  </si>
  <si>
    <t>LU0146864797</t>
  </si>
  <si>
    <t>LU0149503202</t>
  </si>
  <si>
    <t>LU0149524034</t>
  </si>
  <si>
    <t>LU0151774972</t>
  </si>
  <si>
    <t>LU0153585723</t>
  </si>
  <si>
    <t>LU0153925689</t>
  </si>
  <si>
    <t>LU0154236417</t>
  </si>
  <si>
    <t>LU0154246051</t>
  </si>
  <si>
    <t>LU0155303323</t>
  </si>
  <si>
    <t>LU0155950867</t>
  </si>
  <si>
    <t>LU0155951089</t>
  </si>
  <si>
    <t>LU0155951675</t>
  </si>
  <si>
    <t>LU0155952053</t>
  </si>
  <si>
    <t>LU0158938935</t>
  </si>
  <si>
    <t>LU0159196392</t>
  </si>
  <si>
    <t>LU0159201655</t>
  </si>
  <si>
    <t>LU0159202463</t>
  </si>
  <si>
    <t>LU0160155981</t>
  </si>
  <si>
    <t>Shs -B- Ram Sys Eur Eq</t>
  </si>
  <si>
    <t>LU0161529945</t>
  </si>
  <si>
    <t>LU0161530448</t>
  </si>
  <si>
    <t>LU0161530794</t>
  </si>
  <si>
    <t>LU0161531099</t>
  </si>
  <si>
    <t>LU0161531685</t>
  </si>
  <si>
    <t>LU0161533624</t>
  </si>
  <si>
    <t>LU0161534606</t>
  </si>
  <si>
    <t>LU0161534861</t>
  </si>
  <si>
    <t>LU0161535165</t>
  </si>
  <si>
    <t>LU0161535835</t>
  </si>
  <si>
    <t>LU0161537534</t>
  </si>
  <si>
    <t>LU0161539076</t>
  </si>
  <si>
    <t>LU0161539233</t>
  </si>
  <si>
    <t>LU0161942635</t>
  </si>
  <si>
    <t>LU0161986921</t>
  </si>
  <si>
    <t>LU0162626096</t>
  </si>
  <si>
    <t>LU0164865239</t>
  </si>
  <si>
    <t>LU0164881194</t>
  </si>
  <si>
    <t>Shs -AC- HSBC Glob Indian Eq</t>
  </si>
  <si>
    <t>LU0168449691</t>
  </si>
  <si>
    <t>LU0170990948</t>
  </si>
  <si>
    <t>LU0172583626</t>
  </si>
  <si>
    <t>LU0172584434</t>
  </si>
  <si>
    <t>LU0173614495</t>
  </si>
  <si>
    <t>LU0174592799</t>
  </si>
  <si>
    <t>LU0175073625</t>
  </si>
  <si>
    <t>LU0175074193</t>
  </si>
  <si>
    <t>LU0175163707</t>
  </si>
  <si>
    <t>LU0175163889</t>
  </si>
  <si>
    <t>LU0175821353</t>
  </si>
  <si>
    <t>LU0176900511</t>
  </si>
  <si>
    <t>LU0179826135</t>
  </si>
  <si>
    <t>LU0180189770</t>
  </si>
  <si>
    <t>LU0180190273</t>
  </si>
  <si>
    <t>LU0180190604</t>
  </si>
  <si>
    <t>LU0186859491</t>
  </si>
  <si>
    <t>LU0186859905</t>
  </si>
  <si>
    <t>LU0186860077</t>
  </si>
  <si>
    <t>LU0189451189</t>
  </si>
  <si>
    <t>LU0189453128</t>
  </si>
  <si>
    <t>LU0189697427</t>
  </si>
  <si>
    <t>LU0197216558</t>
  </si>
  <si>
    <t>LU0197216715</t>
  </si>
  <si>
    <t>LU0197229882</t>
  </si>
  <si>
    <t>LU0197773160</t>
  </si>
  <si>
    <t>Shs -AC- HSBC Glob As e HD</t>
  </si>
  <si>
    <t>LU0198837287</t>
  </si>
  <si>
    <t>LU0201071890</t>
  </si>
  <si>
    <t>LU0203975437</t>
  </si>
  <si>
    <t>Shs -D EUR- R Cap BP G P Eq</t>
  </si>
  <si>
    <t>LU0204987902</t>
  </si>
  <si>
    <t>LU0205350837</t>
  </si>
  <si>
    <t>Shs -P- NN L Eu HD</t>
  </si>
  <si>
    <t>LU0208341536</t>
  </si>
  <si>
    <t>LU0208610294</t>
  </si>
  <si>
    <t>LU0210301635</t>
  </si>
  <si>
    <t>LU0218909108</t>
  </si>
  <si>
    <t>LU0218910536</t>
  </si>
  <si>
    <t>Shs -B- Vontobel Gl Eq</t>
  </si>
  <si>
    <t>LU0218912235</t>
  </si>
  <si>
    <t>LU0224519792</t>
  </si>
  <si>
    <t>LU0224520295</t>
  </si>
  <si>
    <t>LU0224520535</t>
  </si>
  <si>
    <t>LU0225737302</t>
  </si>
  <si>
    <t>LU0226953718</t>
  </si>
  <si>
    <t>LU0227384020</t>
  </si>
  <si>
    <t>LU0228659784</t>
  </si>
  <si>
    <t>LU0229773345</t>
  </si>
  <si>
    <t>LU0230112046</t>
  </si>
  <si>
    <t>LU0230112392</t>
  </si>
  <si>
    <t>LU0230112558</t>
  </si>
  <si>
    <t>LU0230918368</t>
  </si>
  <si>
    <t>LU0231203729</t>
  </si>
  <si>
    <t>LU0234737475</t>
  </si>
  <si>
    <t>LU0235996351</t>
  </si>
  <si>
    <t>Shs -P-acc- UBS LKS As Eq</t>
  </si>
  <si>
    <t>LU0239949760</t>
  </si>
  <si>
    <t>LU0243957825</t>
  </si>
  <si>
    <t>Shs -A- Invesco Eur Corp Bd</t>
  </si>
  <si>
    <t>LU0244125711</t>
  </si>
  <si>
    <t>LU0244545843</t>
  </si>
  <si>
    <t>LU0246035637</t>
  </si>
  <si>
    <t>LU0255798109</t>
  </si>
  <si>
    <t>LU0255980327</t>
  </si>
  <si>
    <t>Shs -P USD- Pictet-Water</t>
  </si>
  <si>
    <t>LU0256064774</t>
  </si>
  <si>
    <t>LU0257359355</t>
  </si>
  <si>
    <t>LU0260085492</t>
  </si>
  <si>
    <t>Shs -L EUR Acc- Jup Gl Eu Gr</t>
  </si>
  <si>
    <t>LU0260870661</t>
  </si>
  <si>
    <t>LU0261662687</t>
  </si>
  <si>
    <t>LU0261662760</t>
  </si>
  <si>
    <t>LU0261662844</t>
  </si>
  <si>
    <t>LU0261662927</t>
  </si>
  <si>
    <t>LU0261663065</t>
  </si>
  <si>
    <t>LU0261663149</t>
  </si>
  <si>
    <t>LU0261663578</t>
  </si>
  <si>
    <t>LU0261663651</t>
  </si>
  <si>
    <t>LU0261663909</t>
  </si>
  <si>
    <t>LU0261664030</t>
  </si>
  <si>
    <t>LU0261948904</t>
  </si>
  <si>
    <t>LU0261949381</t>
  </si>
  <si>
    <t>LU0265266980</t>
  </si>
  <si>
    <t>LU0269904917</t>
  </si>
  <si>
    <t>LU0273157635</t>
  </si>
  <si>
    <t>LU0275317336</t>
  </si>
  <si>
    <t>LU0280430660</t>
  </si>
  <si>
    <t>LU0280435388</t>
  </si>
  <si>
    <t>LU0280438309</t>
  </si>
  <si>
    <t>LU0292585626</t>
  </si>
  <si>
    <t>LU0293415914</t>
  </si>
  <si>
    <t>LU0302976872</t>
  </si>
  <si>
    <t>LU0319773478</t>
  </si>
  <si>
    <t>LU0323578657</t>
  </si>
  <si>
    <t>Shs -R- Flo v St M Opp</t>
  </si>
  <si>
    <t>LU0329426521</t>
  </si>
  <si>
    <t>LU0329429111</t>
  </si>
  <si>
    <t>LU0329429384</t>
  </si>
  <si>
    <t>LU0329429624</t>
  </si>
  <si>
    <t>LU0329429897</t>
  </si>
  <si>
    <t>LU0333595436</t>
  </si>
  <si>
    <t>LU0336368492</t>
  </si>
  <si>
    <t>LU0340554913</t>
  </si>
  <si>
    <t>LU0340557775</t>
  </si>
  <si>
    <t>LU0340559557</t>
  </si>
  <si>
    <t>LU0345770993</t>
  </si>
  <si>
    <t>LU0366178969</t>
  </si>
  <si>
    <t>LU0376446257</t>
  </si>
  <si>
    <t>LU0384409180</t>
  </si>
  <si>
    <t>LU0386859887</t>
  </si>
  <si>
    <t>LU0386882277</t>
  </si>
  <si>
    <t>LU0386891260</t>
  </si>
  <si>
    <t>LU0390136736</t>
  </si>
  <si>
    <t>LU0397599340</t>
  </si>
  <si>
    <t>Shs -(CHF hedged) P-acc- UBS L1 All Ro</t>
  </si>
  <si>
    <t>LU0415391860</t>
  </si>
  <si>
    <t>LU0415392322</t>
  </si>
  <si>
    <t>LU0415392595</t>
  </si>
  <si>
    <t>LU0415415479</t>
  </si>
  <si>
    <t>LU0415415636</t>
  </si>
  <si>
    <t>LU0424800539</t>
  </si>
  <si>
    <t>Shs -J- Ram Sys Em Eq</t>
  </si>
  <si>
    <t>LU0439734368</t>
  </si>
  <si>
    <t>LU0450468003</t>
  </si>
  <si>
    <t>LU0455553486</t>
  </si>
  <si>
    <t>Shs -(CHF hedged) P-acc- UBS L Bd Gl In</t>
  </si>
  <si>
    <t>LU0458986014</t>
  </si>
  <si>
    <t>LU0458988655</t>
  </si>
  <si>
    <t>LU0464244333</t>
  </si>
  <si>
    <t>LU0469618119</t>
  </si>
  <si>
    <t>LU0480508919</t>
  </si>
  <si>
    <t>LU0482497798</t>
  </si>
  <si>
    <t>Shs -A (EUR Hgd)- Invesco Gr Ch Eq</t>
  </si>
  <si>
    <t>LU0482499141</t>
  </si>
  <si>
    <t>LU0484030183</t>
  </si>
  <si>
    <t>LU0486624470</t>
  </si>
  <si>
    <t>LU0489326578</t>
  </si>
  <si>
    <t>LU0496466151</t>
  </si>
  <si>
    <t>LU0496466821</t>
  </si>
  <si>
    <t>Shs -B- CS IF2 J Val Eq</t>
  </si>
  <si>
    <t>LU0499399144</t>
  </si>
  <si>
    <t>LU0503636358</t>
  </si>
  <si>
    <t>LU0507266491</t>
  </si>
  <si>
    <t>LU0513479864</t>
  </si>
  <si>
    <t>LU0517465547</t>
  </si>
  <si>
    <t>LU0519886476</t>
  </si>
  <si>
    <t>LU0521028471</t>
  </si>
  <si>
    <t>LU0521028554</t>
  </si>
  <si>
    <t>LU0523283140</t>
  </si>
  <si>
    <t>Shs -BH- CS IF2 SMCA LS</t>
  </si>
  <si>
    <t>LU0529499807</t>
  </si>
  <si>
    <t>LU0529499989</t>
  </si>
  <si>
    <t>LU0546915058</t>
  </si>
  <si>
    <t>Shs -P (hedged i)- NN L EM Db HC</t>
  </si>
  <si>
    <t>LU0554840073</t>
  </si>
  <si>
    <t>LU0555020303</t>
  </si>
  <si>
    <t>Shs -P- NN L EM Db HC</t>
  </si>
  <si>
    <t>LU0556183134</t>
  </si>
  <si>
    <t>LU0562145853</t>
  </si>
  <si>
    <t>LU0563304707</t>
  </si>
  <si>
    <t>LU0563308369</t>
  </si>
  <si>
    <t>LU0566497433</t>
  </si>
  <si>
    <t>LU0566497516</t>
  </si>
  <si>
    <t>LU0569862518</t>
  </si>
  <si>
    <t>Shs -AHC- UBAM Gl HY Sol</t>
  </si>
  <si>
    <t>LU0571067437</t>
  </si>
  <si>
    <t>Shs -H (hedged)- Von High Yld Bd</t>
  </si>
  <si>
    <t>LU0571085330</t>
  </si>
  <si>
    <t>LU0571085413</t>
  </si>
  <si>
    <t>LU0575136832</t>
  </si>
  <si>
    <t>LU0575136915</t>
  </si>
  <si>
    <t>LU0577855785</t>
  </si>
  <si>
    <t>LU0579528497</t>
  </si>
  <si>
    <t>Shs -A-CHF Hedged- SISF Euro Corp Bd</t>
  </si>
  <si>
    <t>LU0582532197</t>
  </si>
  <si>
    <t>LU0587380006</t>
  </si>
  <si>
    <t>LU0587380188</t>
  </si>
  <si>
    <t>LU0589470326</t>
  </si>
  <si>
    <t>LU0592662331</t>
  </si>
  <si>
    <t>Shs -BH CHF- CS In 3 EM CIGB</t>
  </si>
  <si>
    <t>LU0594300179</t>
  </si>
  <si>
    <t>LU0599119533</t>
  </si>
  <si>
    <t>LU0612865351</t>
  </si>
  <si>
    <t>Shs -BH- CS IF2 Gl DP Eq</t>
  </si>
  <si>
    <t>LU0616864012</t>
  </si>
  <si>
    <t>LU0631859229</t>
  </si>
  <si>
    <t>LU0631859732</t>
  </si>
  <si>
    <t>LU0636969866</t>
  </si>
  <si>
    <t>LU0660295907</t>
  </si>
  <si>
    <t>Shs -BH CHF- CS In 3 EM CoBd</t>
  </si>
  <si>
    <t>LU0660296111</t>
  </si>
  <si>
    <t>Shs -BH EUR- CS In 3 EM CoBd</t>
  </si>
  <si>
    <t>LU0661297050</t>
  </si>
  <si>
    <t>Shs -CHF (P - Acc.)- P Gr L I Infr</t>
  </si>
  <si>
    <t>LU0671505468</t>
  </si>
  <si>
    <t>LU0679891803</t>
  </si>
  <si>
    <t>LU0699842661</t>
  </si>
  <si>
    <t>LU0699842745</t>
  </si>
  <si>
    <t>LU0763739066</t>
  </si>
  <si>
    <t>LU0765757892</t>
  </si>
  <si>
    <t>LU0772962477</t>
  </si>
  <si>
    <t>Shs -HB-CHF- N1 St Ret</t>
  </si>
  <si>
    <t>LU0804734787</t>
  </si>
  <si>
    <t>LU0816333040</t>
  </si>
  <si>
    <t>LU0823414635</t>
  </si>
  <si>
    <t>LU0823421689</t>
  </si>
  <si>
    <t>Shs -Classic- Parv Eq W Tech</t>
  </si>
  <si>
    <t>LU0826316233</t>
  </si>
  <si>
    <t>LU0830970272</t>
  </si>
  <si>
    <t>LU0837552701</t>
  </si>
  <si>
    <t>LU0837554152</t>
  </si>
  <si>
    <t>LU0843168575</t>
  </si>
  <si>
    <t>Shs -HP CHF- Pictet-Water</t>
  </si>
  <si>
    <t>LU0848325378</t>
  </si>
  <si>
    <t>LU0855184452</t>
  </si>
  <si>
    <t>LU0863290267</t>
  </si>
  <si>
    <t>LU0868494880</t>
  </si>
  <si>
    <t>LU0909471251</t>
  </si>
  <si>
    <t>LU0909471681</t>
  </si>
  <si>
    <t>LU0909472069</t>
  </si>
  <si>
    <t>LU0953015251</t>
  </si>
  <si>
    <t>LU0953015418</t>
  </si>
  <si>
    <t>LU0955867246</t>
  </si>
  <si>
    <t>LU0957585929</t>
  </si>
  <si>
    <t>LU0957586067</t>
  </si>
  <si>
    <t>LU0957586737</t>
  </si>
  <si>
    <t>LU0957586810</t>
  </si>
  <si>
    <t>LU0984247410</t>
  </si>
  <si>
    <t>LU0990494303</t>
  </si>
  <si>
    <t>LU0994951381</t>
  </si>
  <si>
    <t>LU1004132566</t>
  </si>
  <si>
    <t>Shs -A- Inv Gl Targ Ret</t>
  </si>
  <si>
    <t>LU1004132996</t>
  </si>
  <si>
    <t>Shs -A (CHF Hgd)- Inv Gl Targ Ret</t>
  </si>
  <si>
    <t>LU1013384281</t>
  </si>
  <si>
    <t>LU1075210382</t>
  </si>
  <si>
    <t>Shs -A (CHF Hgd)- Invesco Gr Ch Eq</t>
  </si>
  <si>
    <t>LU1112791014</t>
  </si>
  <si>
    <t>LU1121265463</t>
  </si>
  <si>
    <t>VGG4159L1076</t>
  </si>
  <si>
    <t>LU0011850046</t>
  </si>
  <si>
    <t>LU0069449576</t>
  </si>
  <si>
    <t>LU0106261372</t>
  </si>
  <si>
    <t>LU0119124781</t>
  </si>
  <si>
    <t>LU0136412771</t>
  </si>
  <si>
    <t>LU0196152788</t>
  </si>
  <si>
    <t>LU0229946891</t>
  </si>
  <si>
    <t>LU0455735596</t>
  </si>
  <si>
    <t>LU0590765581</t>
  </si>
  <si>
    <t>LU0599946893</t>
  </si>
  <si>
    <t>LU0666484190</t>
  </si>
  <si>
    <t>LU0746413003</t>
  </si>
  <si>
    <t>LU0765607063</t>
  </si>
  <si>
    <t>LU1112790800</t>
  </si>
  <si>
    <t>Th-Ant DWS HealthC TO</t>
  </si>
  <si>
    <t>Shs -A-Euro- Fid World</t>
  </si>
  <si>
    <t>Shs -A- SISF US Lg</t>
  </si>
  <si>
    <t>Shs -A-Euro- Fid Eu Dyn Gr</t>
  </si>
  <si>
    <t>Shs -EUR (P - Acc.)- P Gr L I Pr Eq</t>
  </si>
  <si>
    <t>Shs -A- Von Sus EM L</t>
  </si>
  <si>
    <t>Shs -B- Von Sus EM L</t>
  </si>
  <si>
    <t>Shs -P-mdist- UBS L Bd Sh DHY</t>
  </si>
  <si>
    <t>Shs -P-acc- UBS L Eq As SC</t>
  </si>
  <si>
    <t>Ant -A- CS 3 SwREsSecFd</t>
  </si>
  <si>
    <t>CH0218426606</t>
  </si>
  <si>
    <t>LU0955648018</t>
  </si>
  <si>
    <t>CH0198499714</t>
  </si>
  <si>
    <t>IE00B2Q91T05</t>
  </si>
  <si>
    <t>Accum.Shs PIMCO Income</t>
  </si>
  <si>
    <t>LU0114314536</t>
  </si>
  <si>
    <t>Shs -P CHF- BlOr Micr</t>
  </si>
  <si>
    <t>LU0446913450</t>
  </si>
  <si>
    <t>LU0592661101</t>
  </si>
  <si>
    <t>Shs -(CHF hedged) P-acc- UBS L Eq USA Gr</t>
  </si>
  <si>
    <t>LU0950511468</t>
  </si>
  <si>
    <t>Shs -P dy EUR- Pictet-MAGO</t>
  </si>
  <si>
    <t>Shs -P- PrivE WLC US R</t>
  </si>
  <si>
    <t>LU1278908113</t>
  </si>
  <si>
    <r>
      <rPr>
        <b/>
        <sz val="10"/>
        <color rgb="FFFF0000"/>
        <rFont val="Arial"/>
        <family val="2"/>
      </rPr>
      <t>Aktueller</t>
    </r>
    <r>
      <rPr>
        <b/>
        <sz val="10"/>
        <color theme="1"/>
        <rFont val="Arial"/>
        <family val="2"/>
      </rPr>
      <t xml:space="preserve"> Vertriebsentschädigungssatz in % p.a.</t>
    </r>
    <r>
      <rPr>
        <b/>
        <vertAlign val="superscript"/>
        <sz val="10"/>
        <color theme="1"/>
        <rFont val="Arial"/>
        <family val="2"/>
      </rPr>
      <t>2</t>
    </r>
  </si>
  <si>
    <r>
      <t xml:space="preserve">2 </t>
    </r>
    <r>
      <rPr>
        <sz val="10"/>
        <color theme="1"/>
        <rFont val="Arial"/>
        <family val="2"/>
      </rPr>
      <t>Der Satz ist der Bruttosatz, d.h. die Entschädigung für Entris Banking ist vom Satz nicht abgezogen.</t>
    </r>
  </si>
  <si>
    <t>Ant -A- CS(CH)IDivFYdCH</t>
  </si>
  <si>
    <t>Ant -A- CS(CH)IDFGrthCH</t>
  </si>
  <si>
    <t>CH0116771186</t>
  </si>
  <si>
    <t>Ant -B- CS(CH)IDivFYdCH</t>
  </si>
  <si>
    <t>FR0010321802</t>
  </si>
  <si>
    <t>LU0161530109</t>
  </si>
  <si>
    <t>LU0161942395</t>
  </si>
  <si>
    <t>Shs -D USD- R Cap BP US PE</t>
  </si>
  <si>
    <t>LU0398846401</t>
  </si>
  <si>
    <t>LU0503372517</t>
  </si>
  <si>
    <t>LU0775387714</t>
  </si>
  <si>
    <t>Shs -P-acc- UBS L Bd EELC</t>
  </si>
  <si>
    <t>LU0806867734</t>
  </si>
  <si>
    <t>LU0806867908</t>
  </si>
  <si>
    <t>LU0955866271</t>
  </si>
  <si>
    <t>LU1121265208</t>
  </si>
  <si>
    <t>LU1159236501</t>
  </si>
  <si>
    <t>LU1159236923</t>
  </si>
  <si>
    <t>LU1159238036</t>
  </si>
  <si>
    <t>LU1159239273</t>
  </si>
  <si>
    <t>Shs -P- SSGA SS S In Eq</t>
  </si>
  <si>
    <t>LU1159239786</t>
  </si>
  <si>
    <t>LU1390458310</t>
  </si>
  <si>
    <t>Shs -P USD Unhedged- PrivE Fid Tech</t>
  </si>
  <si>
    <t>LU1390458401</t>
  </si>
  <si>
    <t>CH0301037104</t>
  </si>
  <si>
    <t>LU0040507039</t>
  </si>
  <si>
    <t>LU0067412154</t>
  </si>
  <si>
    <t>LU0091117944</t>
  </si>
  <si>
    <t>Shs -P USD- BlOr Micr</t>
  </si>
  <si>
    <t>LU0261959422</t>
  </si>
  <si>
    <t>Shs -A-ACC-Euro- Fid Eu Dyn Gr</t>
  </si>
  <si>
    <t>LU0367305280</t>
  </si>
  <si>
    <t>Shs -AD- UBAM Swiss Equity</t>
  </si>
  <si>
    <t>LU0458987681</t>
  </si>
  <si>
    <t>Shs -B USD- CS In1 GIL Bd</t>
  </si>
  <si>
    <t>LU0458988069</t>
  </si>
  <si>
    <t>Shs -BH EUR- CS In1 GIL Bd</t>
  </si>
  <si>
    <t>LU0466440772</t>
  </si>
  <si>
    <t>LU0466440855</t>
  </si>
  <si>
    <t>LU1111702319</t>
  </si>
  <si>
    <t>LU1307159407</t>
  </si>
  <si>
    <t>Shs -AH-EUR- CS In1 GIL Bd</t>
  </si>
  <si>
    <t>LU1407930947</t>
  </si>
  <si>
    <t>Shs -H (hedged)- Vontobel Cl Tec</t>
  </si>
  <si>
    <t>LU1431864153</t>
  </si>
  <si>
    <t>LU1467572357</t>
  </si>
  <si>
    <t>LU1467578123</t>
  </si>
  <si>
    <t>DE0009751651</t>
  </si>
  <si>
    <t>Ant -LD- DWS Top Europe</t>
  </si>
  <si>
    <t>IE00B416MD15</t>
  </si>
  <si>
    <t>Accum.Ptg.Shs Gam Star Cat Bd</t>
  </si>
  <si>
    <t>LU0157028266</t>
  </si>
  <si>
    <t>Shs -B- CIF Eu Gr Inc</t>
  </si>
  <si>
    <t>Shs -H (hedged)- Von Comm</t>
  </si>
  <si>
    <t>Shs -B EUR- R Cap QI EConEq</t>
  </si>
  <si>
    <t>LU0915366339</t>
  </si>
  <si>
    <t>Shs -HB-CHF- N1 Gl Fix In</t>
  </si>
  <si>
    <t>LU0946722799</t>
  </si>
  <si>
    <t>LU0955865117</t>
  </si>
  <si>
    <t>Shs -A (CHF Hgd)- Invesco Eur Corp Bd</t>
  </si>
  <si>
    <t>LU1149725092</t>
  </si>
  <si>
    <t>LU1172943745</t>
  </si>
  <si>
    <t>LU1323611183</t>
  </si>
  <si>
    <t>Ant -P- UBS100 IndFd CH</t>
  </si>
  <si>
    <t>Ant -A- Raif Fut Sw Stock</t>
  </si>
  <si>
    <t>Ant -A- Raif Fut Sw Fr Bd</t>
  </si>
  <si>
    <t>Ant -A- Raif Fut Glb Stock</t>
  </si>
  <si>
    <t>Ant -A- Raif Fut Glb Bond</t>
  </si>
  <si>
    <t>Ant -P- UBS(CH)EFSICH</t>
  </si>
  <si>
    <t>Ant -(CHF hedged) P-PF- UBSCHGlAStr</t>
  </si>
  <si>
    <t>CH0199550531</t>
  </si>
  <si>
    <t>Ant -B- CS(CH)IDFGrthCH</t>
  </si>
  <si>
    <t>IE00B5VJPM77</t>
  </si>
  <si>
    <t>LU0006277684</t>
  </si>
  <si>
    <t>LU0047987325</t>
  </si>
  <si>
    <t>LU0201073169</t>
  </si>
  <si>
    <t>Shs -DH CHF- Rob QI GDD</t>
  </si>
  <si>
    <t>Shs -A- Mig Bk L 30</t>
  </si>
  <si>
    <t>Shs -B- Mig Bk L 30</t>
  </si>
  <si>
    <t>Shs -A- Mig Bk L 40 EUR</t>
  </si>
  <si>
    <t>Shs -B- Mig Bk L 40 EUR</t>
  </si>
  <si>
    <t>Shs -A- Mig Bk L 50</t>
  </si>
  <si>
    <t>Shs -B- Mig Bk L 50</t>
  </si>
  <si>
    <t>Shs -A- Mig Bk L IntBd</t>
  </si>
  <si>
    <t>Shs -B- Mig Bk L IntBd</t>
  </si>
  <si>
    <t>Shs -A- Mig Bk L SwSt</t>
  </si>
  <si>
    <t>Shs -B- Mig Bk L SwSt</t>
  </si>
  <si>
    <t>LU0426279682</t>
  </si>
  <si>
    <t>Shs -B- Von II V Gl RD</t>
  </si>
  <si>
    <t>Shs -H (hedged)- Von II V Gl RD</t>
  </si>
  <si>
    <t>LU0566797311</t>
  </si>
  <si>
    <t>Shs -(CHF hedged) P-acc- UBS L Bd USD HY</t>
  </si>
  <si>
    <t>LU0926440065</t>
  </si>
  <si>
    <t>Shs -H (hedged)- Von Em Mar Deb</t>
  </si>
  <si>
    <t>LU1407930194</t>
  </si>
  <si>
    <t>LU1407930350</t>
  </si>
  <si>
    <t>LU1407930780</t>
  </si>
  <si>
    <t>Shs -B- Vontobel Cl Tec</t>
  </si>
  <si>
    <t>Ant -AA CHF- SWC(CH)BdVisCHF</t>
  </si>
  <si>
    <t>Ant -A- MB(CH)Fd SWIMMO</t>
  </si>
  <si>
    <t>DE0005314116</t>
  </si>
  <si>
    <t>IE00B7VR8263</t>
  </si>
  <si>
    <t>Shs NB High Yld Bd</t>
  </si>
  <si>
    <t>IE00BJMZC104</t>
  </si>
  <si>
    <t>Ant -(CHF) B- LGTMuAsAlpInFd</t>
  </si>
  <si>
    <t>Shs -B- GAM Mbd Dol Bd</t>
  </si>
  <si>
    <t>Shs -A- GAM Mbd Dol Bd</t>
  </si>
  <si>
    <t>Shs -B- GAM Mbd TR Bd</t>
  </si>
  <si>
    <t>Shs -A- GAM Mbd TR Bd</t>
  </si>
  <si>
    <t>Shs -A- GAM Mst Sw Eq</t>
  </si>
  <si>
    <t>Shs -B- GAM Mst Sw Eq</t>
  </si>
  <si>
    <t>Shs -B- GAM Mst SSMC Eq</t>
  </si>
  <si>
    <t>Shs -A- GAM Mst SSMC Eq</t>
  </si>
  <si>
    <t>Shs -B- GAM Mbd Em Bd</t>
  </si>
  <si>
    <t>Shs -A- GAM Mbd Em Bd</t>
  </si>
  <si>
    <t>Shs -B- GAM Mbd L E Bd</t>
  </si>
  <si>
    <t>Shs -A- GAM Mbd DInBd</t>
  </si>
  <si>
    <t>Shs -A- GAM Mbd ABS</t>
  </si>
  <si>
    <t>Shs -B- GAM Mbd ABS</t>
  </si>
  <si>
    <t>Shs -B- Multic GAM Com</t>
  </si>
  <si>
    <t>Shs -A- GAM Mst HInEq</t>
  </si>
  <si>
    <t>Shs -A- GAM Mst Lux BrE</t>
  </si>
  <si>
    <t>Shs -B- GAM Mst Lux BrE</t>
  </si>
  <si>
    <t>LU0415392249</t>
  </si>
  <si>
    <t>LU0451950314</t>
  </si>
  <si>
    <t>Shs -A- GAM Mst As Foc</t>
  </si>
  <si>
    <t>Shs -B- GAM Mst As Foc</t>
  </si>
  <si>
    <t>LU0552385295</t>
  </si>
  <si>
    <t>Shs -A- MSIF Gl Opp</t>
  </si>
  <si>
    <t>Shs -A- GAM Mbd L E Bd</t>
  </si>
  <si>
    <t>LU0582725312</t>
  </si>
  <si>
    <t>LU0623004180</t>
  </si>
  <si>
    <t>Shs -A2-CHF-Hedged- BGF Em M LC Bd</t>
  </si>
  <si>
    <t>LU0746604288</t>
  </si>
  <si>
    <t>Shs -A-EUR hedged (95%)- AWF Gl Str Bd</t>
  </si>
  <si>
    <t>LU0820943859</t>
  </si>
  <si>
    <t>Shs -Ah- GAM Mst Em Eq</t>
  </si>
  <si>
    <t>Shs -Bh- GAM Mst Em Eq</t>
  </si>
  <si>
    <t>LU1227570485</t>
  </si>
  <si>
    <t>LU1279333675</t>
  </si>
  <si>
    <t>Shs -P USD- Pictet Rob</t>
  </si>
  <si>
    <t>LU1279334210</t>
  </si>
  <si>
    <t>Shs -P EUR- Pictet Rob</t>
  </si>
  <si>
    <t>LU1297734565</t>
  </si>
  <si>
    <t>Shs -HP CHF- Pictet-Security</t>
  </si>
  <si>
    <t>Ant -AAH CHF- SWC(CH)BFC hCHF</t>
  </si>
  <si>
    <t>Ant -P- UBS(CH)EF-EM As</t>
  </si>
  <si>
    <t>Ant -P- UBS(CH)EF-SCpEU</t>
  </si>
  <si>
    <t>Ant -P- UBS(CH)EF-MCSCH</t>
  </si>
  <si>
    <t>Namen-Ant SaraSelect</t>
  </si>
  <si>
    <t>Ant JSS SustEq-Sw</t>
  </si>
  <si>
    <t>Ant -B- CS Fund 3 SMCSE</t>
  </si>
  <si>
    <t>Ant -A- CSFd2 CorCHFBdF</t>
  </si>
  <si>
    <t>Ant -A- CS(CH)Priv20CHF</t>
  </si>
  <si>
    <t>Ant -AA CHF- SWC(CH) PFValca</t>
  </si>
  <si>
    <t>Ant -P- UBS(CH)EF-GO US</t>
  </si>
  <si>
    <t>Ant -P- UBS(CH)BF-GL CH</t>
  </si>
  <si>
    <t>Ant -P- UBS(CH)EqFdAsUS</t>
  </si>
  <si>
    <t>Ant -P- UBS(CH)SF-YD(USD)</t>
  </si>
  <si>
    <t>Ant -B- CS Fund 3 SwEqF</t>
  </si>
  <si>
    <t>Ant -P- UBS(CH)EF-SC SW</t>
  </si>
  <si>
    <t>Ant -A- CS Fund 3 SCSEF</t>
  </si>
  <si>
    <t>Ant SLF(CH)Pf Glb B CHF</t>
  </si>
  <si>
    <t>Ant -A- CS(CH)Priv 45CH</t>
  </si>
  <si>
    <t>Ant SLF (CH) Bd CHF</t>
  </si>
  <si>
    <t>Ant -P dy CHF- PictCH LPP25</t>
  </si>
  <si>
    <t>Ant -P dy CHF- PictCH LPP40</t>
  </si>
  <si>
    <t>Ant -BH CHF- CSCommFdPlCHUSD</t>
  </si>
  <si>
    <t>Ant -B- CS 3 130/30SwEq</t>
  </si>
  <si>
    <t>Ant -A- SGKBCH Str Ausg</t>
  </si>
  <si>
    <t>Ant -A- CS(CH)IDivFBCHF</t>
  </si>
  <si>
    <t>Ant -B- MB(CH)FD 25</t>
  </si>
  <si>
    <t>Ant -B- MB(CH)FD SUST45</t>
  </si>
  <si>
    <t>Ant -P-dist- UBSCHSUIS 25CH</t>
  </si>
  <si>
    <t>Ant -P-dist- UBSCHSUIS 45CH</t>
  </si>
  <si>
    <t>Ant -AA CHF- SWC(CH)ESMCS II</t>
  </si>
  <si>
    <t>Ant -P- UBSCHEqFdSHDCH</t>
  </si>
  <si>
    <t>Ant -P CHF SH CommRskPrex-Ag</t>
  </si>
  <si>
    <t>Ant -B- CS Fund 3 SwDPE</t>
  </si>
  <si>
    <t>Ant -A- CS Fund 3 SwDPE</t>
  </si>
  <si>
    <t>Namen-Ant -A- SustBdCHCt</t>
  </si>
  <si>
    <t>Ant -A- VesGlbEMF</t>
  </si>
  <si>
    <t>Th-Ant UniStr:Ausgewog</t>
  </si>
  <si>
    <t>Ant -LD- DWS EuropOpport</t>
  </si>
  <si>
    <t>Ant DWS Convertibles</t>
  </si>
  <si>
    <t>Ant -LD- DWS Verbildfd I</t>
  </si>
  <si>
    <t>Th-Ant DWS Deutschland</t>
  </si>
  <si>
    <t>Th-Ant UBS(D)EqFdSmGC</t>
  </si>
  <si>
    <t>Th-Ant DWS Ak Strat</t>
  </si>
  <si>
    <t>Ant -LD- DWS Top Divid</t>
  </si>
  <si>
    <t>Act.-A- Axa Aedificandi</t>
  </si>
  <si>
    <t>Accum.Shs M&amp;G Invt 3 Reco</t>
  </si>
  <si>
    <t>Accum.Shs BNY Euro Bd</t>
  </si>
  <si>
    <t>Accum.Shs PIMCO Gl Inv Gr</t>
  </si>
  <si>
    <t>Accum.Ptg.Shs GAM Star Ch Eqt</t>
  </si>
  <si>
    <t>Shs PIMCO Gl Inv Gr</t>
  </si>
  <si>
    <t>IE00B3YW2401</t>
  </si>
  <si>
    <t>Shs PIM Gl Real Ret</t>
  </si>
  <si>
    <t>Ptg.Shs Polar North Amr</t>
  </si>
  <si>
    <t>Namen-Ant -(USD) B- LGT SusEqFdGl</t>
  </si>
  <si>
    <t>Shs -A (Ydis)- Fr TI Lat Amer</t>
  </si>
  <si>
    <t>Shs -A (Ydis)- Fr TI Asia Gr</t>
  </si>
  <si>
    <t>Shs -AD- HSBC Glob Chinese E</t>
  </si>
  <si>
    <t>Shs -A- Vontobel Emerg Mkts</t>
  </si>
  <si>
    <t>Shs -B- Vontobel Emerg Mkts</t>
  </si>
  <si>
    <t>Shs -AX- AB I India Gr</t>
  </si>
  <si>
    <t>Shs -A- Multic StBa CHF</t>
  </si>
  <si>
    <t>Shs -B- Multic StBa CHF</t>
  </si>
  <si>
    <t>Shs -A-USD- Fid America</t>
  </si>
  <si>
    <t>Shs -A-USD- Fid Em</t>
  </si>
  <si>
    <t>Shs -A-Euro- Fid Eu Gr</t>
  </si>
  <si>
    <t>Shs -A-Euro- Fid Italy</t>
  </si>
  <si>
    <t>Shs -A-SEK- Fid Nordic</t>
  </si>
  <si>
    <t>Shs -A-USD- Fid Thailand</t>
  </si>
  <si>
    <t>Shs -A-USD- Fid Pacific</t>
  </si>
  <si>
    <t>Shs -P- LO Eur H Conv</t>
  </si>
  <si>
    <t>Shs -A-CHF- Fid Switzerland</t>
  </si>
  <si>
    <t>Shs -A-USD- Fid Indonesia</t>
  </si>
  <si>
    <t>Shs -A- SISF Swiss Eq</t>
  </si>
  <si>
    <t>Shs -BP-Base Currency- N1 Nordic Equity</t>
  </si>
  <si>
    <t>Shs -P USD- Pictet-India Eq</t>
  </si>
  <si>
    <t>Shs -A- MSIF US Gr</t>
  </si>
  <si>
    <t>Shs -A2- BGF Wld Min</t>
  </si>
  <si>
    <t>Shs BP Base Currency N1 North Am Value</t>
  </si>
  <si>
    <t>Shs -A-USD- Fid Amer Gr</t>
  </si>
  <si>
    <t>Shs -A- MSIF As Prop</t>
  </si>
  <si>
    <t>Shs BP-Base Currency N1 Norwegian Eq</t>
  </si>
  <si>
    <t>Shs -BP-Base Currency- N1 Norwegian Bond</t>
  </si>
  <si>
    <t>Shs -A2- JH Hor Eu PEq</t>
  </si>
  <si>
    <t>Shs -P USD- Pictet-Biotech</t>
  </si>
  <si>
    <t>Shs -A- SISF Euro Eq</t>
  </si>
  <si>
    <t>Shs -A2- BGF Eur M</t>
  </si>
  <si>
    <t>Shs -E2- BGF Eur Sh Bd</t>
  </si>
  <si>
    <t>Shs -A-Euro- Fid Gl Techno</t>
  </si>
  <si>
    <t>Shs -B- Multic St I CHF</t>
  </si>
  <si>
    <t>Shs -A- Multic St I CHF</t>
  </si>
  <si>
    <t>Shs -B- Multic St I EUR</t>
  </si>
  <si>
    <t>Shs -A- Multic St I EUR</t>
  </si>
  <si>
    <t>Shs -B- Multic St B EUR</t>
  </si>
  <si>
    <t>Shs -A- Multic St B EUR</t>
  </si>
  <si>
    <t>Shs -P USD- Pictet-Digit</t>
  </si>
  <si>
    <t>Shs -P EUR- Pictet-Water</t>
  </si>
  <si>
    <t>Shs -A- SISF UK Equity</t>
  </si>
  <si>
    <t>Shs -A- SISF Asian Op</t>
  </si>
  <si>
    <t>Shs -B- Multic St G CHF</t>
  </si>
  <si>
    <t>Shs -B- Multic St G EUR</t>
  </si>
  <si>
    <t>Shs -A (acc)- Fr TI Techno</t>
  </si>
  <si>
    <t>Shs -A (acc)- Fr TI Bio Disc</t>
  </si>
  <si>
    <t>Shs -A-Euro- Fid Eu HY</t>
  </si>
  <si>
    <t>Shs -MUS D5 Man conv EU-EUR- Man Conv Eu</t>
  </si>
  <si>
    <t>Shs -A (acc)- Fr TI Gr Eur</t>
  </si>
  <si>
    <t>Shs -B- Vontobel US Dol Mon</t>
  </si>
  <si>
    <t>Shs -A- Vontobel Swiss Mon</t>
  </si>
  <si>
    <t>Shs -B- Vontobel Swiss Mon</t>
  </si>
  <si>
    <t>Shs -A2- BGF Wld Energ</t>
  </si>
  <si>
    <t>Shs -A- AWF F Eu Sm</t>
  </si>
  <si>
    <t>Shs -P- Pictet EUR Bond</t>
  </si>
  <si>
    <t>Shs -P dy- Pictet EUR Bond</t>
  </si>
  <si>
    <t>Shs -A (acc)- Fr TI Asia Gr</t>
  </si>
  <si>
    <t>Shs -A (acc)- Fr TI Lat Amer</t>
  </si>
  <si>
    <t>Shs -A- Vontobel Sw M&amp;Sm Eq</t>
  </si>
  <si>
    <t>Shs -B- Vontobel Sw M&amp;Sm Eq</t>
  </si>
  <si>
    <t>Shs -P- Pictet-CHF Bds</t>
  </si>
  <si>
    <t>Shs -P- LO Sw Fr Cr Bd</t>
  </si>
  <si>
    <t>Shs -A- SISF Greater China</t>
  </si>
  <si>
    <t>Shs -A- SISF Swiss Sm&amp;Md Eq</t>
  </si>
  <si>
    <t>Shs -A2- BGF US Fl Eq</t>
  </si>
  <si>
    <t>Shs -P USD- Pictet-AEq ExJa</t>
  </si>
  <si>
    <t>Shs -P- LO Cv Bd</t>
  </si>
  <si>
    <t>Shs -P-acc- UBS LKS Gl Eq</t>
  </si>
  <si>
    <t>Shs -(EUR) P-acc- UBS LKS Gl Eq</t>
  </si>
  <si>
    <t>Shs -P- LO Gold Age</t>
  </si>
  <si>
    <t>Shs -AC- HSBC Glob Chinese E</t>
  </si>
  <si>
    <t>Shs -A (acc)- Fr TI Gl Tot R</t>
  </si>
  <si>
    <t>Shs -HP CHF- Pictet-GEM Dbt</t>
  </si>
  <si>
    <t>Shs -A2- BGF Wld Gold</t>
  </si>
  <si>
    <t>Shs -P- LO Wld Gold Exp</t>
  </si>
  <si>
    <t>Shs -A-USD- Fid China Foc</t>
  </si>
  <si>
    <t>Shs -HP CHF- Pictet-EURC Bds</t>
  </si>
  <si>
    <t>Shs -P- Pictet-USD SMTB</t>
  </si>
  <si>
    <t>Shs -P dy- Pictet-USD SMTB</t>
  </si>
  <si>
    <t>Shs -B- Multic St I USD</t>
  </si>
  <si>
    <t>Shs -P JPY- Pictet-Jap Eq S</t>
  </si>
  <si>
    <t>Shs -B-EUR- BlueB Inv Gr Bd</t>
  </si>
  <si>
    <t>Shs -P-acc- UBS L St Xt Bal EUR</t>
  </si>
  <si>
    <t>Shs -P-acc- UBS L St Xt Yld CHF</t>
  </si>
  <si>
    <t>Shs -P-acc- UBS L St Xt Bal CHF</t>
  </si>
  <si>
    <t>LU0196696453</t>
  </si>
  <si>
    <t>Shs -AC- HSBC Glob Brazil Eq</t>
  </si>
  <si>
    <t>Shs -P-acc- UBS L Key Gl Al EUR</t>
  </si>
  <si>
    <t>Shs -P-acc- UBS L Key Gl Al CHF</t>
  </si>
  <si>
    <t>Shs -A-USD- Fid India Foc</t>
  </si>
  <si>
    <t>Shs -P-acc- UBS L Eq USA Gr</t>
  </si>
  <si>
    <t>Shs -P dy EUR- Pictet-Water</t>
  </si>
  <si>
    <t>Shs -H (hedged)- Vontobel Emerg Mkts</t>
  </si>
  <si>
    <t>Shs -A- MSIF US Adv</t>
  </si>
  <si>
    <t>Shs -BP-Base Currency- N1 St Ret</t>
  </si>
  <si>
    <t>Shs -A- SISF BRIC</t>
  </si>
  <si>
    <t>Shs -N (acc)- Fr TI BRIC</t>
  </si>
  <si>
    <t>Shs -A (acc)- Fr TI India</t>
  </si>
  <si>
    <t>Shs -P-dist- UBS L St Xt Yld CHF</t>
  </si>
  <si>
    <t>LU0235308482</t>
  </si>
  <si>
    <t>Shs -R- Alken Eu Opp</t>
  </si>
  <si>
    <t>Shs -A- SISF Eu Sp Sit</t>
  </si>
  <si>
    <t>Shs -P USD- Pictet-ELC Dbt</t>
  </si>
  <si>
    <t>Shs -P EUR- Pictet-Em Mkt</t>
  </si>
  <si>
    <t>Shs -A-ACC-Euro- Fid Iberia</t>
  </si>
  <si>
    <t>Shs -A-ACC-SEK- Fid Nordic</t>
  </si>
  <si>
    <t>Shs -Classic- Parv Eq Brazil</t>
  </si>
  <si>
    <t>Shs -A- SISF Gl Em Mkt Opp</t>
  </si>
  <si>
    <t>Shs -P USD- Pictet-Cle Egy</t>
  </si>
  <si>
    <t>Shs -P EUR- Pictet-Cle Egy</t>
  </si>
  <si>
    <t>Shs -P EUR- Pictet-ALC Dbt</t>
  </si>
  <si>
    <t>LU0309191657</t>
  </si>
  <si>
    <t>Shs -B- BL Eq Dividend</t>
  </si>
  <si>
    <t>Shs -A-CHF Hedged- SAS Commodity</t>
  </si>
  <si>
    <t>Shs -P EUR- Pictet-Digit</t>
  </si>
  <si>
    <t>Shs -P USD- Pictet-Timber</t>
  </si>
  <si>
    <t>Shs -P EUR- Pictet-Timber</t>
  </si>
  <si>
    <t>Shs -A2- BGF Sw S M Opp</t>
  </si>
  <si>
    <t>Shs -A- Von Sus AsL exJ</t>
  </si>
  <si>
    <t>Shs -P USD- Pictet-Gl Meg S</t>
  </si>
  <si>
    <t>Shs -P EUR- Pictet-Gl Meg S</t>
  </si>
  <si>
    <t>Shs -P CHF- Pictet-Gl Meg S</t>
  </si>
  <si>
    <t>Shs -A (acc)- Fr TI Front M</t>
  </si>
  <si>
    <t>LU0439730457</t>
  </si>
  <si>
    <t>Shs -B- CS IF2 Gl DP Eq</t>
  </si>
  <si>
    <t>Shs Man Conv Global D H CHF Acc</t>
  </si>
  <si>
    <t>Shs -A (acc) CHF-H1- Fr TI Gl Bd</t>
  </si>
  <si>
    <t>Shs -A2- JH Hor Eu Co</t>
  </si>
  <si>
    <t>Shs -BH CHF- CS In1 AN GVB</t>
  </si>
  <si>
    <t>Shs -A (acc) CHF-H1- Fr TI Asia Gr</t>
  </si>
  <si>
    <t>Shs -(CHF hedged) P-acc- UBS L Bd Co Gl</t>
  </si>
  <si>
    <t>LU0503632795</t>
  </si>
  <si>
    <t>Shs -P CHF- Pictet-Gl EO</t>
  </si>
  <si>
    <t>Shs -A (acc) CHF-H1- Fr TI Asia Bd</t>
  </si>
  <si>
    <t>Shs -A2-CHF-Hedged- BGF Wld Gold</t>
  </si>
  <si>
    <t>Shs -A2-CHF-Hedged- BGF Wld Min</t>
  </si>
  <si>
    <t>Shs -P- LO Eu BBB F</t>
  </si>
  <si>
    <t>Shs -(CHF hedged) P-acc- UBS L Bd Sh DHY</t>
  </si>
  <si>
    <t>Shs -A2-CHF-Hedged- BGF Eur M</t>
  </si>
  <si>
    <t>Shs -A-ACC-USD- Fid China Cons</t>
  </si>
  <si>
    <t>Shs -A- Mirab Eq Sw S+M</t>
  </si>
  <si>
    <t>Shs -AH- MSIF Gl Brds</t>
  </si>
  <si>
    <t>Shs -P CHF Systematic Hedged- LO Cv Bd</t>
  </si>
  <si>
    <t>Shs -(CHF) B- LGT L I Cat Bd</t>
  </si>
  <si>
    <t>Shs -A- SISF Asian Eq Yield</t>
  </si>
  <si>
    <t>Shs -A (CHF Hgd)- Inv G TR EUR Bd</t>
  </si>
  <si>
    <t>LU1121265547</t>
  </si>
  <si>
    <t>Shs -(CHF hedged) P-acc- UBS L E LongTTh</t>
  </si>
  <si>
    <t>Shs -A- Vontobel Cl Tec</t>
  </si>
  <si>
    <t>Uts (CAD hdg) P-dist- UBS L Bond Glob</t>
  </si>
  <si>
    <t>RedShs CHF Op Class GAM Co Abs Ret</t>
  </si>
  <si>
    <t>CH0023244368</t>
  </si>
  <si>
    <t>Ant -LD- DWS Glob Growth</t>
  </si>
  <si>
    <t>Th-Ant -A- ACATIS AK GL FD</t>
  </si>
  <si>
    <t>DE000A0X7541</t>
  </si>
  <si>
    <t>Ant -A- ACATIS Val Rent</t>
  </si>
  <si>
    <t>Ant -B- ACATIS Val Rent</t>
  </si>
  <si>
    <t>LI0148578011</t>
  </si>
  <si>
    <t>LU0039703029</t>
  </si>
  <si>
    <t>LU0096826192</t>
  </si>
  <si>
    <t>LU0096826515</t>
  </si>
  <si>
    <t>LU0132282301</t>
  </si>
  <si>
    <t>Shs -A-USD- Fid US HY</t>
  </si>
  <si>
    <t>Shs -B- Vonto Val Bd</t>
  </si>
  <si>
    <t>LU0524670048</t>
  </si>
  <si>
    <t>LU0599119707</t>
  </si>
  <si>
    <t>Shs -A- Ed R Big Data</t>
  </si>
  <si>
    <t>Prt -P-D- LOFdCHSwissLead</t>
  </si>
  <si>
    <t>Ant -AT CHF- SWC(CH)REFdCHin</t>
  </si>
  <si>
    <t>CH0263370139</t>
  </si>
  <si>
    <t>Ant -B- CS(CH)Priv20CHF</t>
  </si>
  <si>
    <t>CH0293175037</t>
  </si>
  <si>
    <t>IE00BJMZC096</t>
  </si>
  <si>
    <t>Shs PIMCO Income</t>
  </si>
  <si>
    <t>LU0201159711</t>
  </si>
  <si>
    <t>Shs -E (Acc.)(Snap)- G Sachs Gl Core Eq</t>
  </si>
  <si>
    <t>LU0219441572</t>
  </si>
  <si>
    <t>Shs -A1- MFSMF Gl Conc</t>
  </si>
  <si>
    <t>Shs -LC- DWS Con Kald</t>
  </si>
  <si>
    <t>LU0649391066</t>
  </si>
  <si>
    <t>LU1112790040</t>
  </si>
  <si>
    <t>Shs -B- GAM Mst Em Eq</t>
  </si>
  <si>
    <t>LU1171707729</t>
  </si>
  <si>
    <t>LU1244893779</t>
  </si>
  <si>
    <t>LU1683285164</t>
  </si>
  <si>
    <t>LU1683285248</t>
  </si>
  <si>
    <t>LU1684797787</t>
  </si>
  <si>
    <t>Shs -B- CS In1 HY U Bd</t>
  </si>
  <si>
    <t>LU1692116392</t>
  </si>
  <si>
    <t>Shs -B- CS IF2 Inf Eq</t>
  </si>
  <si>
    <t>Ant -AA CHF- SWC(CH)EqFdSus</t>
  </si>
  <si>
    <t>CH0109739000</t>
  </si>
  <si>
    <t>Ant -P-dist- UBSCHSUIS 65CH</t>
  </si>
  <si>
    <t>CH0412174887</t>
  </si>
  <si>
    <t>FR0010135103</t>
  </si>
  <si>
    <t>Parts -A EUR acc- Carmignac Patrimoi.</t>
  </si>
  <si>
    <t>FR0010148981</t>
  </si>
  <si>
    <t>Parts -A EUR acc- Carmignac Investis.</t>
  </si>
  <si>
    <t>FR0010149203</t>
  </si>
  <si>
    <t>Parts -A EUR acc- Carm.Profil Reac.50</t>
  </si>
  <si>
    <t>FR0010149302</t>
  </si>
  <si>
    <t>Parts -A EUR acc- Carmignac Emergents</t>
  </si>
  <si>
    <t>FR0010312660</t>
  </si>
  <si>
    <t>Parts -E EUR acc- Carmignac Investis.</t>
  </si>
  <si>
    <t>FR0011269083</t>
  </si>
  <si>
    <t>FR0011269190</t>
  </si>
  <si>
    <t>Prt -A CHF acc Hdg- Carmignac Investis.</t>
  </si>
  <si>
    <t>FR0011269596</t>
  </si>
  <si>
    <t>Prt -A CHF acc Hdg- Carmignac Patrimoi.</t>
  </si>
  <si>
    <t>GB0002769866</t>
  </si>
  <si>
    <t>Ant -B- CS MMFdCHF</t>
  </si>
  <si>
    <t>LU0048574536</t>
  </si>
  <si>
    <t>LU0052474979</t>
  </si>
  <si>
    <t>Shs -JPM A (dist) USD- JPMF Pac Eq</t>
  </si>
  <si>
    <t>LU0053685615</t>
  </si>
  <si>
    <t>Shs -JPM A (dist) USD- JPMF Emerg M Eq</t>
  </si>
  <si>
    <t>LU0053687074</t>
  </si>
  <si>
    <t>Shs -JPM A (dist) EUR- JPMF Eu Sm</t>
  </si>
  <si>
    <t>LU0058908533</t>
  </si>
  <si>
    <t>Shs -JPM A (dist) USD- JPMF India</t>
  </si>
  <si>
    <t>Shs -A AV- SISF Italian Eq</t>
  </si>
  <si>
    <t>LU0075933415</t>
  </si>
  <si>
    <t>LU0082616367</t>
  </si>
  <si>
    <t>Shs -JPM A (dist) USD- JPMF US Techn</t>
  </si>
  <si>
    <t>LU0102603379</t>
  </si>
  <si>
    <t>Shs -AC- Fisch Bd Gl CHF</t>
  </si>
  <si>
    <t>LU0107398884</t>
  </si>
  <si>
    <t>Shs -JPM A (dist) EUR- JPMF Eu Strat Val</t>
  </si>
  <si>
    <t>LU0119062650</t>
  </si>
  <si>
    <t>Shs -JPM A (dist) EUR- JPMF Eu Dyn</t>
  </si>
  <si>
    <t>LU0129412341</t>
  </si>
  <si>
    <t>Shs -JPM A (dist) EUR- JPMF Gl Conv EUR</t>
  </si>
  <si>
    <t>Shs -LC- DWS I Top As</t>
  </si>
  <si>
    <t>Shs -LC- DWS I ESGEBS</t>
  </si>
  <si>
    <t>LU0162829799</t>
  </si>
  <si>
    <t>Shs -AE- Fisch C Gl Def</t>
  </si>
  <si>
    <t>LU0162832405</t>
  </si>
  <si>
    <t>Shs -AC- Fisch C Gl Opp</t>
  </si>
  <si>
    <t>LU0164455502</t>
  </si>
  <si>
    <t>LU0194732953</t>
  </si>
  <si>
    <t>Shs -A (acc) USD- JPMIF Gl C Cons</t>
  </si>
  <si>
    <t>LU0205193047</t>
  </si>
  <si>
    <t>Shs -A- SISF US Sm/Md Eq</t>
  </si>
  <si>
    <t>LU0208853274</t>
  </si>
  <si>
    <t>Shs -JPM A (acc) EUR- JPMF Glob Nat Res</t>
  </si>
  <si>
    <t>LU0210072939</t>
  </si>
  <si>
    <t>Shs JPM Ap acc EUR JPMF Eu Dyn Sm</t>
  </si>
  <si>
    <t>LU0210527015</t>
  </si>
  <si>
    <t>Shs -JPM A (acc) USD- JPMF India</t>
  </si>
  <si>
    <t>LU0210529656</t>
  </si>
  <si>
    <t>Shs -JPM A (acc) USD- JPMF Emerg M Eq</t>
  </si>
  <si>
    <t>LU0210531637</t>
  </si>
  <si>
    <t>Shs -JPM A (acc) EUR- JPMF Eu Sm</t>
  </si>
  <si>
    <t>LU0210533500</t>
  </si>
  <si>
    <t>Shs -JPM A (acc) EUR- JPMF Gl Conv EUR</t>
  </si>
  <si>
    <t>LU0245991913</t>
  </si>
  <si>
    <t>Shs -Man Conv Glb D EUR Acc- Man Cv Glob</t>
  </si>
  <si>
    <t>LU0258954014</t>
  </si>
  <si>
    <t>Shs -LC- DWS Inv Chin Eq</t>
  </si>
  <si>
    <t>LU0289089384</t>
  </si>
  <si>
    <t>Shs JPM A perf acc EUR- JPMF Eu Eq Pl</t>
  </si>
  <si>
    <t>Shs -R1 EUR- Var Tar Gl WS</t>
  </si>
  <si>
    <t>LU0323456466</t>
  </si>
  <si>
    <t>Shs -A (perf) (acc) USD - JPMIF Inc Opp</t>
  </si>
  <si>
    <t>LU0385794523</t>
  </si>
  <si>
    <t>Shs-JPMF A (acc) CHF (hdg)- Glb Conv EUR</t>
  </si>
  <si>
    <t>LU0428953342</t>
  </si>
  <si>
    <t>Shs -AC- Fisch C Gl Sus</t>
  </si>
  <si>
    <t>Shs -B- CS IF2 SIY CHF</t>
  </si>
  <si>
    <t>LU0441851309</t>
  </si>
  <si>
    <t>Shs -JPM A (acc) USD- JPMF Asea Eq</t>
  </si>
  <si>
    <t>LU0476938021</t>
  </si>
  <si>
    <t>Shs -AC- Fisch C Gl Def</t>
  </si>
  <si>
    <t>LU0482542841</t>
  </si>
  <si>
    <t>Shs -A- Inv Gl I Gr Cor</t>
  </si>
  <si>
    <t>Shs -P CHF- Pictet-SmCity</t>
  </si>
  <si>
    <t>LU0504482406</t>
  </si>
  <si>
    <t>Shs -AC- Fisch Bd EM CD</t>
  </si>
  <si>
    <t>Shs -USD LC- DWS In T Div</t>
  </si>
  <si>
    <t>Shs -H (hedged)- Von Sus EM LCB</t>
  </si>
  <si>
    <t>Shs -CHF LCH (P)- DWS In T Div</t>
  </si>
  <si>
    <t>LU0631844205</t>
  </si>
  <si>
    <t>Shs -Man Convertibles Global D H USD Acc</t>
  </si>
  <si>
    <t>LU0740858229</t>
  </si>
  <si>
    <t>Shs -A (acc)- JPMIF Gl Inc</t>
  </si>
  <si>
    <t>LU0807689822</t>
  </si>
  <si>
    <t>LU0823394779</t>
  </si>
  <si>
    <t>Shs -HP dy AUD- Pictet-SmCity</t>
  </si>
  <si>
    <t>Shs -A MF- SISF As Div Max</t>
  </si>
  <si>
    <t>LU0997996508</t>
  </si>
  <si>
    <t>LU1039931727</t>
  </si>
  <si>
    <t>Shs -AC2- Fisch Bd Gl HY</t>
  </si>
  <si>
    <t>LU1163533695</t>
  </si>
  <si>
    <t>Shs -Income A CHF Hdg- Carmig Patrim</t>
  </si>
  <si>
    <t>LU1316411096</t>
  </si>
  <si>
    <t>LU1430036803</t>
  </si>
  <si>
    <t>LU1569827170</t>
  </si>
  <si>
    <t>Shs -AE- Fisch Bd Gl HY</t>
  </si>
  <si>
    <t>LU1785831402</t>
  </si>
  <si>
    <t>LU1809976522</t>
  </si>
  <si>
    <t>LU1809977843</t>
  </si>
  <si>
    <t>LU1809979898</t>
  </si>
  <si>
    <t>Ant -P- UBSCHEF USSUSD</t>
  </si>
  <si>
    <t>Act -A- E-Echiq Agress</t>
  </si>
  <si>
    <t>Accum Shs -E- Hedged CHF PIM Dyn Bd Fd</t>
  </si>
  <si>
    <t>Shs -AX- AB I Sus Gl Th</t>
  </si>
  <si>
    <t>LU0073868852</t>
  </si>
  <si>
    <t>Shs -USD AC- Ed L Se US SeGr</t>
  </si>
  <si>
    <t>Shs -BP-Base Currency- N1 Nor ST Bd</t>
  </si>
  <si>
    <t>Shs -P-acc- UBS LKS EEVO</t>
  </si>
  <si>
    <t>LU0259626645</t>
  </si>
  <si>
    <t>LU0329630999</t>
  </si>
  <si>
    <t>Shs -P1- Var MIV Gl Medt</t>
  </si>
  <si>
    <t>LU0384405519</t>
  </si>
  <si>
    <t>LU0546916379</t>
  </si>
  <si>
    <t>Shs -P- NN L EM Db LC</t>
  </si>
  <si>
    <t>Shs -P CHF Syst mul cur hdg-LO Gl Gov Fu</t>
  </si>
  <si>
    <t>LU0926439562</t>
  </si>
  <si>
    <t>Shs -B- Von Em Mar Deb</t>
  </si>
  <si>
    <t>LU1295551144</t>
  </si>
  <si>
    <t>Shs -B- CIF New Persp</t>
  </si>
  <si>
    <t>LU1477743113</t>
  </si>
  <si>
    <t>LU1775965582</t>
  </si>
  <si>
    <t>Shs -A- In PRC Eq</t>
  </si>
  <si>
    <t>NL0000289783</t>
  </si>
  <si>
    <t>Shs R GlStEq</t>
  </si>
  <si>
    <t>NL0000289817</t>
  </si>
  <si>
    <t>Shs Rolinco</t>
  </si>
  <si>
    <t>CH0016431642</t>
  </si>
  <si>
    <t>Ant -P dy- PictCH CHFSMT</t>
  </si>
  <si>
    <t>CH0023406553</t>
  </si>
  <si>
    <t>Ant -B- MB(CH)FD 45</t>
  </si>
  <si>
    <t>CH0140970119</t>
  </si>
  <si>
    <t>CH0412536663</t>
  </si>
  <si>
    <t>DK0060647444</t>
  </si>
  <si>
    <t>Shs -EUR B- Sy Gl EM Eq</t>
  </si>
  <si>
    <t>IE0004767087</t>
  </si>
  <si>
    <t>Accum Shs JPY Comg Grwt Jap</t>
  </si>
  <si>
    <t>IE0031724234</t>
  </si>
  <si>
    <t>IE00B19Z9505</t>
  </si>
  <si>
    <t>Accum.Shs LM ClearBri US</t>
  </si>
  <si>
    <t>IE00B5WHP863</t>
  </si>
  <si>
    <t>Shs -A2- BGF Gl LH Eq</t>
  </si>
  <si>
    <t>Shs -A2- BGF Sust En</t>
  </si>
  <si>
    <t>LU0163675910</t>
  </si>
  <si>
    <t>Shs -P-acc- UBS L 2 CHF BS</t>
  </si>
  <si>
    <t>LU0228659867</t>
  </si>
  <si>
    <t>Shs -A1- SISF BRIC</t>
  </si>
  <si>
    <t>LU0384405600</t>
  </si>
  <si>
    <t>LU0441851994</t>
  </si>
  <si>
    <t>Shs -JPM D (acc) USD- JPMF Asea Eq</t>
  </si>
  <si>
    <t>LU0455550201</t>
  </si>
  <si>
    <t>Shs -P-acc- UBS L Bd Gl In</t>
  </si>
  <si>
    <t>LU1039931131</t>
  </si>
  <si>
    <t>Shs -AE2- Fisch Bd Gl HY</t>
  </si>
  <si>
    <t>LU1514035655</t>
  </si>
  <si>
    <t>Shs -P EUR Unhedged- LO AR Con</t>
  </si>
  <si>
    <t>LU1514035739</t>
  </si>
  <si>
    <t>LU1670627923</t>
  </si>
  <si>
    <t>Shs -A- M&amp;G LIn1 NAD</t>
  </si>
  <si>
    <t>LU1670708178</t>
  </si>
  <si>
    <t>Shs -A-H- M&amp;G LIn1 Gl C</t>
  </si>
  <si>
    <t>LU1670710075</t>
  </si>
  <si>
    <t>Shs -A- M&amp;G L In 1 GD</t>
  </si>
  <si>
    <t>LU1675761339</t>
  </si>
  <si>
    <t>Shs -BH- CS IF 4 Cap All</t>
  </si>
  <si>
    <t>LU1813279012</t>
  </si>
  <si>
    <t>LU1813279103</t>
  </si>
  <si>
    <t>LU1813279525</t>
  </si>
  <si>
    <t>LU1829329819</t>
  </si>
  <si>
    <t>Shs -1E- Thr L P Eu SmC</t>
  </si>
  <si>
    <t>LU1864952335</t>
  </si>
  <si>
    <t>Shs -1E- Thr L Eu SmC</t>
  </si>
  <si>
    <t>CH0434318736</t>
  </si>
  <si>
    <t>CH0434318843</t>
  </si>
  <si>
    <t>DE0009847343</t>
  </si>
  <si>
    <t>Ant -P (a)- terrAssisi AktI</t>
  </si>
  <si>
    <t>DE000A0M8HD2</t>
  </si>
  <si>
    <t>Th-Ant Fr Aktien Stift</t>
  </si>
  <si>
    <t>FR0010149179</t>
  </si>
  <si>
    <t>Parts -A EUR Acc- Car LS Eu Equit</t>
  </si>
  <si>
    <t>IE00B11YFH93</t>
  </si>
  <si>
    <t>LU0122379950</t>
  </si>
  <si>
    <t>Shs -A2- BGF Wld Health</t>
  </si>
  <si>
    <t>LU0196152861</t>
  </si>
  <si>
    <t>Shs -USD (P - Acc.)- P Gr L I Pr Eq</t>
  </si>
  <si>
    <t>Shs -BH EUR- R Cap Eu SDG Cr</t>
  </si>
  <si>
    <t>LU0510167009</t>
  </si>
  <si>
    <t>Shs -D USD- R Cap BP US LCE</t>
  </si>
  <si>
    <t>LU0572161585</t>
  </si>
  <si>
    <t>Shs -P EURSyst MultiCurr HdgLO Gl Gov Fu</t>
  </si>
  <si>
    <t>LU0572161668</t>
  </si>
  <si>
    <t>Shs -P EURSyst M-Curr Hed-LO Gl Gov Fu</t>
  </si>
  <si>
    <t>LU0574143839</t>
  </si>
  <si>
    <t>Shs -A (CHF)- BZ Fi Agro</t>
  </si>
  <si>
    <t>LU0871572292</t>
  </si>
  <si>
    <t>Shs -P USD Systematic Hedged- LO Cv Bd</t>
  </si>
  <si>
    <t>LU1397021822</t>
  </si>
  <si>
    <t>LU1670724373</t>
  </si>
  <si>
    <t>Shs -A- M&amp;G LIn1 Op In</t>
  </si>
  <si>
    <t>LU1679116845</t>
  </si>
  <si>
    <t>LU1679117579</t>
  </si>
  <si>
    <t>LU1775951525</t>
  </si>
  <si>
    <t>Shs -A Annual Distribution- Inv Asian Eq</t>
  </si>
  <si>
    <t>CH0365696886</t>
  </si>
  <si>
    <t>Ant -B- MB(CH)FD SUST25</t>
  </si>
  <si>
    <t>DE0008491044</t>
  </si>
  <si>
    <t>Ant UniRak</t>
  </si>
  <si>
    <t>Accum Shs -H R- EUR Seil Wld Gro Fd</t>
  </si>
  <si>
    <t>IE00B433M743</t>
  </si>
  <si>
    <t>Shs Polar Cap Glb Tech</t>
  </si>
  <si>
    <t>IE00B45CFP81</t>
  </si>
  <si>
    <t>Accum Shs -H R- CHF Seil Wld Gro Fd</t>
  </si>
  <si>
    <t>Shs -Classic- BNP Par L Am Eq</t>
  </si>
  <si>
    <t>Shs -Classic- BNP Par Eur Div</t>
  </si>
  <si>
    <t>Shs -N- BNP Par US Md</t>
  </si>
  <si>
    <t>LU0328353924</t>
  </si>
  <si>
    <t>Shs -P-acc- UBS L Eq GEMOp</t>
  </si>
  <si>
    <t>LU0347592197</t>
  </si>
  <si>
    <t>Shs -A USD- Am Em Wld Eq</t>
  </si>
  <si>
    <t>LU0348926287</t>
  </si>
  <si>
    <t>Shs -BP-Base Currency- N1 Gl Clim Env</t>
  </si>
  <si>
    <t>LU0626901861</t>
  </si>
  <si>
    <t>Shs -Classic- BNP Par Gl Con</t>
  </si>
  <si>
    <t>Shs -Classic- BNP Par En Tr</t>
  </si>
  <si>
    <t>LU0831568729</t>
  </si>
  <si>
    <t>LU0868494963</t>
  </si>
  <si>
    <t>Shs -B- CS IF2 Sec Eq</t>
  </si>
  <si>
    <t>Shs -BH- CS IF2 Sec Eq</t>
  </si>
  <si>
    <t>Shs -BH- CS IF2 Rob E</t>
  </si>
  <si>
    <t>LU1450632309</t>
  </si>
  <si>
    <t>Shs -(CHF hedged) P-acc- UBS LKS Gl MI</t>
  </si>
  <si>
    <t>LU1663824750</t>
  </si>
  <si>
    <t>LU1676115329</t>
  </si>
  <si>
    <t>Shs -(EUR hedged) P-acc- UBS L Eq GEMOp</t>
  </si>
  <si>
    <t>Shs -B- CS IF2 DH Eq</t>
  </si>
  <si>
    <t>Shs -BH- CS IF2 DH Eq</t>
  </si>
  <si>
    <t>LU1863264153</t>
  </si>
  <si>
    <t>LU1883310929</t>
  </si>
  <si>
    <t>Shs -A2 Hedged- Amu Eur Eq TInc</t>
  </si>
  <si>
    <t>LU1883318740</t>
  </si>
  <si>
    <t>Shs -A EUR- Amu Fd Glb Eco</t>
  </si>
  <si>
    <t>LU1991167542</t>
  </si>
  <si>
    <t>Shs -(AUD hedged) P-acc- UBS L Bd GSTF</t>
  </si>
  <si>
    <t>Ant -AAH CHF- SWC(CH)BRGCCHF</t>
  </si>
  <si>
    <t>CH0108526911</t>
  </si>
  <si>
    <t>CH0112537516</t>
  </si>
  <si>
    <t>Ant -A- AXAIMSwFBdCHF</t>
  </si>
  <si>
    <t>DE0008471327</t>
  </si>
  <si>
    <t>Ant AXA Renten Euro</t>
  </si>
  <si>
    <t>DE0009785303</t>
  </si>
  <si>
    <t>DE0009792176</t>
  </si>
  <si>
    <t>Th-Ant nordasia.com</t>
  </si>
  <si>
    <t>Accum Shs -A- EUR BNY EMD Loc Cur</t>
  </si>
  <si>
    <t>Namen-Ant -(EUR) B- LGTSuBdFdGlInLd</t>
  </si>
  <si>
    <t>Namen-Ant -(CHF) A- LGTSuBdFdGlInLd</t>
  </si>
  <si>
    <t>Namen-Ant -(CHF) B- LGTSuBdFdGlInLd</t>
  </si>
  <si>
    <t>Shs -B- GAM Mst Jap Eq JPY</t>
  </si>
  <si>
    <t>Shs -P-acc- UBS L Eq US Opp USD</t>
  </si>
  <si>
    <t>Shs -P USD- Pictet-Em Mkt USD</t>
  </si>
  <si>
    <t>Shs -P EUR dist- JSS In SEq Gl T</t>
  </si>
  <si>
    <t>Shs -P EUR acc- JSS In SEq Gl T</t>
  </si>
  <si>
    <t>Shs -B- Von Sm D Eq</t>
  </si>
  <si>
    <t>LU0854923223</t>
  </si>
  <si>
    <t>Shs -Rh CHF acc- Oak Gl C Bd</t>
  </si>
  <si>
    <t>LU1577726786</t>
  </si>
  <si>
    <t>Shs -HP CHF- Pictet Rob</t>
  </si>
  <si>
    <t>LU1805229058</t>
  </si>
  <si>
    <t>Shs -A EUR (H)- EdRP Al Un</t>
  </si>
  <si>
    <t>LU1991433365</t>
  </si>
  <si>
    <t>LU1991433795</t>
  </si>
  <si>
    <r>
      <t>Abfrage von Vertriebsentschädigungssätzen</t>
    </r>
    <r>
      <rPr>
        <b/>
        <vertAlign val="superscript"/>
        <sz val="10"/>
        <color theme="1"/>
        <rFont val="Arial"/>
        <family val="2"/>
      </rPr>
      <t>3</t>
    </r>
  </si>
  <si>
    <t>Ant -P- BdCHFSustain</t>
  </si>
  <si>
    <t>CH0034533676</t>
  </si>
  <si>
    <t>Ant -A- MirabaudCHAlpPl</t>
  </si>
  <si>
    <t>CH0414176740</t>
  </si>
  <si>
    <t>IE00B88S7N36</t>
  </si>
  <si>
    <t>Shs -R- JPY Polar Jap Va Fd</t>
  </si>
  <si>
    <t>LU0094560744</t>
  </si>
  <si>
    <t>Shs -A1- MFSMF Gl Eq</t>
  </si>
  <si>
    <t>LU0288928376</t>
  </si>
  <si>
    <t>Shs -P EUR acc- JSS In S Eq REG</t>
  </si>
  <si>
    <t>LU0329630130</t>
  </si>
  <si>
    <t>Shs -P2- Var MIV Gl Medt</t>
  </si>
  <si>
    <t>LU0580224623</t>
  </si>
  <si>
    <t>LU0821216685</t>
  </si>
  <si>
    <t>LU0823411706</t>
  </si>
  <si>
    <t>Shs -Classic- BNP Par Cons In</t>
  </si>
  <si>
    <t>LU0985320562</t>
  </si>
  <si>
    <t>Shs -BP-USD- N1 Gl Stars Eq</t>
  </si>
  <si>
    <t>LU1532733752</t>
  </si>
  <si>
    <t>Shs -P CHF Syst M-Curr Hedg- LO Gl Cl Bd</t>
  </si>
  <si>
    <t>LU1807302812</t>
  </si>
  <si>
    <t>Shs -P-acc- UBS L Eq All Ch</t>
  </si>
  <si>
    <t>Shs -LC- DWS I ESG CT</t>
  </si>
  <si>
    <t>LU1991127835</t>
  </si>
  <si>
    <t>Shs -B- CIF Wr Grw Inc</t>
  </si>
  <si>
    <t>LU2064451730</t>
  </si>
  <si>
    <t>LU2064452977</t>
  </si>
  <si>
    <t>WICHTIG: Von den hier ermittelten Vertriebsentschädigungszahlungen kann nicht auf die Vertriebsentschädigungszahlungen vergangener Jahren geschlossen werden.</t>
  </si>
  <si>
    <t>Ant -P- UBS(CH)EF-SwSu</t>
  </si>
  <si>
    <t>LI0008232162</t>
  </si>
  <si>
    <t>Ant -(EUR) B- LGTMASusStr3Y</t>
  </si>
  <si>
    <t>Shs -C EUR 2- Oyster Sust Eur</t>
  </si>
  <si>
    <t>Shs -P EUR- Pictet Family</t>
  </si>
  <si>
    <t>Shs -P EUR- Pictet Q Eu SE</t>
  </si>
  <si>
    <t>LU0153585137</t>
  </si>
  <si>
    <t>Shs -B- Vontobel Eu Eq</t>
  </si>
  <si>
    <t>Shs -P-acc- UBS L2 EUR CACA</t>
  </si>
  <si>
    <t>Shs -P-acc- UBS L2 USD CACA</t>
  </si>
  <si>
    <t>Shs -A-Inc- Ninety OGS GlSE</t>
  </si>
  <si>
    <t>LU0353189680</t>
  </si>
  <si>
    <t>LU0500231922</t>
  </si>
  <si>
    <t>LU0507009503</t>
  </si>
  <si>
    <t>LU0752070267</t>
  </si>
  <si>
    <t>Shs -B- Von Sus EM LCB</t>
  </si>
  <si>
    <t>LU0797316337</t>
  </si>
  <si>
    <t>Shs -AC2- Fisch AR Gl MA</t>
  </si>
  <si>
    <t>LU1149725175</t>
  </si>
  <si>
    <t>Shs -AC2- Fisch AR Gl FI</t>
  </si>
  <si>
    <t>Shs -A- CS In1 SQEu CBd</t>
  </si>
  <si>
    <t>Shs -P EUR Unhedged- LO World Brands</t>
  </si>
  <si>
    <t>Shs -P USD Unhedged- LO World Brands</t>
  </si>
  <si>
    <t>Shs -P CHF Syst NAV Hed- LO World Brands</t>
  </si>
  <si>
    <t>LU1861214812</t>
  </si>
  <si>
    <t>Shs -A2- BGF FoT</t>
  </si>
  <si>
    <t>LU2050612402</t>
  </si>
  <si>
    <t>Shs -JPM A (acc)-USD- JPMF Them GT</t>
  </si>
  <si>
    <t>LU2066957064</t>
  </si>
  <si>
    <t>Shs -BH- CS IF2 Gl Va Eq</t>
  </si>
  <si>
    <t>LU2066957221</t>
  </si>
  <si>
    <t>Shs -B- CS IF2 Gl Va Eq</t>
  </si>
  <si>
    <t>LU2066958385</t>
  </si>
  <si>
    <t>LU2066958898</t>
  </si>
  <si>
    <t>Shs -B- CS IF2 SMC Ge E</t>
  </si>
  <si>
    <r>
      <rPr>
        <vertAlign val="superscript"/>
        <sz val="10"/>
        <color rgb="FFFF0000"/>
        <rFont val="Arial"/>
        <family val="2"/>
      </rPr>
      <t xml:space="preserve">3 </t>
    </r>
    <r>
      <rPr>
        <sz val="10"/>
        <color rgb="FFFF0000"/>
        <rFont val="Arial"/>
        <family val="2"/>
      </rPr>
      <t>WICHTIG: Das Abfrage-Tool bezieht sich nicht auf das ganze Fondsuniversum sondern nur auf die Fonds, welche bei Entris Banking zum Zeitpunkt der letzten Verarbeitungsperiode von Vertriebsentschädigungen einen Bestand aufweisen.</t>
    </r>
  </si>
  <si>
    <t>Ant -U- UBSVita-W25SI</t>
  </si>
  <si>
    <t>Ant -U- UBSVita-W50SI</t>
  </si>
  <si>
    <t>Ant -U- UBSVita-S25SI</t>
  </si>
  <si>
    <t>CH0246657305</t>
  </si>
  <si>
    <t>Ant -B- CS(CH)Priv 45CH</t>
  </si>
  <si>
    <t>DE0009807057</t>
  </si>
  <si>
    <t>Ant Grundbes-Glob</t>
  </si>
  <si>
    <t>Accum Shs -A- EUR FS Invt Asia</t>
  </si>
  <si>
    <t>Accum Shs -M- JPY EI Nipp Gr</t>
  </si>
  <si>
    <t>IE00B544NZ88</t>
  </si>
  <si>
    <t>Ptg.Shs GAM St Cred EUR</t>
  </si>
  <si>
    <t>IE00B560QG61</t>
  </si>
  <si>
    <t>Accum.Ptg.Shs GAM St Crdt Opp</t>
  </si>
  <si>
    <t>Accum Shs -A- EUR E.I. Strat Qlty</t>
  </si>
  <si>
    <t>LI0148540441</t>
  </si>
  <si>
    <t>Namen-Ant -(CHF) B- LGT SusEqFdGl</t>
  </si>
  <si>
    <t>LU0048388663</t>
  </si>
  <si>
    <t>Shs -A AV- SISF Asian Op</t>
  </si>
  <si>
    <t>Shs -P USD dist- JSS In SuEq SEM</t>
  </si>
  <si>
    <t>LU0086828794</t>
  </si>
  <si>
    <t>Shs -C- SEBS2 EE S&amp;M C</t>
  </si>
  <si>
    <t>LU0087657077</t>
  </si>
  <si>
    <t>LU0187079347</t>
  </si>
  <si>
    <t>LU0209137388</t>
  </si>
  <si>
    <t>Shs -A2- JH Hor Gl PEq</t>
  </si>
  <si>
    <t>Shs -P- LO Ch H Con</t>
  </si>
  <si>
    <t>LU1698023600</t>
  </si>
  <si>
    <t>Shs -A EUR- Multilab EGC Bd</t>
  </si>
  <si>
    <t>LU1698023949</t>
  </si>
  <si>
    <t>Shs -B EUR- Multilab EGC Bd</t>
  </si>
  <si>
    <t>LU1698024913</t>
  </si>
  <si>
    <t>Shs -B CHF- Multilab EGC Bd</t>
  </si>
  <si>
    <t>LU1811047833</t>
  </si>
  <si>
    <t>LU1864956328</t>
  </si>
  <si>
    <t>Shs -1E- Thr Lux G Ex A</t>
  </si>
  <si>
    <t>LU2092758726</t>
  </si>
  <si>
    <t>Shs -D EUR- Rob Cir Ec Eqty</t>
  </si>
  <si>
    <t>Shs -P EUR dist- JSS In SB EuBr</t>
  </si>
  <si>
    <t>Ant -AA CHF- SWC-RspRlx</t>
  </si>
  <si>
    <t>Ant -AA CHF- SWC-RspGlbAg</t>
  </si>
  <si>
    <t>Ant -AA CHF- SWC-PF CH20</t>
  </si>
  <si>
    <t>Ant -P dy- Pict CH Q SS Eq</t>
  </si>
  <si>
    <t>LU2053353400</t>
  </si>
  <si>
    <t>Shs-JPM A (acc)-CHF (hdgd)- JPMF Them GT</t>
  </si>
  <si>
    <t>Ant -AA CHF- SWC-BF Crp</t>
  </si>
  <si>
    <t>Ant -AA EUR- SWC-BF Crp</t>
  </si>
  <si>
    <t>Ant -AA CHF- SWC-RspSlct</t>
  </si>
  <si>
    <t>IE00BTN23516</t>
  </si>
  <si>
    <t>Ptg.Shs Polar Cap Glb Tech</t>
  </si>
  <si>
    <t>Ant -AA CHF- SWC-EF Rsp CH</t>
  </si>
  <si>
    <t>LU0556184025</t>
  </si>
  <si>
    <t>Shs -P-acc- UBS L Bd EUR CS</t>
  </si>
  <si>
    <t>Ant -AA CHF- SWC-RspBlnc</t>
  </si>
  <si>
    <t>Ant -AA CHF- SWC-SMCCH(I)</t>
  </si>
  <si>
    <t>Ant -AA CHF- SWC-RspAmbt</t>
  </si>
  <si>
    <t>LU0952573482</t>
  </si>
  <si>
    <t>LU0994951464</t>
  </si>
  <si>
    <t>Ant -AA USD- SWC-EF NAmer</t>
  </si>
  <si>
    <t>Th-Ant DWSESGTA</t>
  </si>
  <si>
    <t>Ant DWSESGTW</t>
  </si>
  <si>
    <t>Ant -AA CHF- SWC-RspFcs</t>
  </si>
  <si>
    <t>IE00BF2ZTL15</t>
  </si>
  <si>
    <t>Accum.Ptg.Shs Well Gl Hth Eqt</t>
  </si>
  <si>
    <t>CH0108526986</t>
  </si>
  <si>
    <t>Ant -U- UBS(CH)VITA-50S</t>
  </si>
  <si>
    <t>Shs -B- CS IF2 IP GBCB</t>
  </si>
  <si>
    <t>Ant -AA USD- SWC-SystAPac</t>
  </si>
  <si>
    <t>Ant -AA CHF- SWC-FtrTrd</t>
  </si>
  <si>
    <t>Ant -AA CHF- SWC-Defens</t>
  </si>
  <si>
    <t>Ant -AA CHF- SWC-Resources</t>
  </si>
  <si>
    <t>LU0267985231</t>
  </si>
  <si>
    <t>Shs -A- Invesco P Eu Eq</t>
  </si>
  <si>
    <t>Ant -AA USD- S(CH)EqFdSuEmMa</t>
  </si>
  <si>
    <t>LU2054466649</t>
  </si>
  <si>
    <t>Shs -(CHF hedged) P-acc- UBSLKS DTT USD</t>
  </si>
  <si>
    <t>LU0011847091</t>
  </si>
  <si>
    <t>Shs -A2- BGF UK</t>
  </si>
  <si>
    <t>LU0823416762</t>
  </si>
  <si>
    <t>Shs -Classic- BNP Par HC In</t>
  </si>
  <si>
    <t>Shs -B- CS IF2 EQGE</t>
  </si>
  <si>
    <t>Shs -B- CS IF2 Eu En Eq</t>
  </si>
  <si>
    <t>LU1644517390</t>
  </si>
  <si>
    <t>Shs -A CHF Hedged- AWF F Robo</t>
  </si>
  <si>
    <t>Parts BCV Fd SO ESG</t>
  </si>
  <si>
    <t>Parts BCV Fd SR ESG</t>
  </si>
  <si>
    <t>Parts BCV Fd SE ESG</t>
  </si>
  <si>
    <t>CH0019087219</t>
  </si>
  <si>
    <t>CH0531255427</t>
  </si>
  <si>
    <t>Th-Ant Amundi Intakt</t>
  </si>
  <si>
    <t>DE000A111ZF1</t>
  </si>
  <si>
    <t>Th-Ant Di Mull Pr Akt</t>
  </si>
  <si>
    <t>FR0010392225</t>
  </si>
  <si>
    <t>Parts -A-EUR- Varenne Selection</t>
  </si>
  <si>
    <t>IE0002987190</t>
  </si>
  <si>
    <t>Accum.Ptg.Shs GAM Star Eqty EUR</t>
  </si>
  <si>
    <t>IE0002987208</t>
  </si>
  <si>
    <t>Ptg.Shs GAM Star Eqty</t>
  </si>
  <si>
    <t>IE00B3KRGG97</t>
  </si>
  <si>
    <t>Accum.Ptg.Shs Gam Star Cap Ap</t>
  </si>
  <si>
    <t>IE00B5NK9M62</t>
  </si>
  <si>
    <t>Ptg.Shs Gam Star Cap Ap</t>
  </si>
  <si>
    <t>LU0047473722</t>
  </si>
  <si>
    <t>Shs -A-USD- FF Gl Th Opp</t>
  </si>
  <si>
    <t>Shs -A-JPY- FF Sus Jap Eq</t>
  </si>
  <si>
    <t>Shs -A-USD- FF Sus As Eq</t>
  </si>
  <si>
    <t>Shs -P EUR dist- JSS In SMA GO</t>
  </si>
  <si>
    <t>Shs -P EUR dist- JSS In SEGC 35</t>
  </si>
  <si>
    <t>LU0104885248</t>
  </si>
  <si>
    <t>Shs -R EUR- Pictet-Water</t>
  </si>
  <si>
    <t>LU0210536867</t>
  </si>
  <si>
    <t>Shs -JPM A (acc) USD- JPMF US Techn</t>
  </si>
  <si>
    <t>LU0255977539</t>
  </si>
  <si>
    <t>Shs -R EUR- Pictet-Biotech</t>
  </si>
  <si>
    <t>LU0280430744</t>
  </si>
  <si>
    <t>Shs -P dy USD- Pictet-Cle Egy</t>
  </si>
  <si>
    <t>Shs -P EUR dist- JSS In SEq GP</t>
  </si>
  <si>
    <t>LU0345361124</t>
  </si>
  <si>
    <t>Shs -A-ACC-Euro- Fid Asia Pac Op</t>
  </si>
  <si>
    <t>Shs -LD- DWS ESG Zinsein</t>
  </si>
  <si>
    <t>LU0659904402</t>
  </si>
  <si>
    <t>Shs -P-dist- UBS L Bd GSTF</t>
  </si>
  <si>
    <t>LU0659916679</t>
  </si>
  <si>
    <t>Shs -P-acc- UBS L Bd GSTF</t>
  </si>
  <si>
    <t>LU0706127809</t>
  </si>
  <si>
    <t>Shs -(EUR hedged) P-acc- UBS L Bd GSTF</t>
  </si>
  <si>
    <t>LU0763732723</t>
  </si>
  <si>
    <t>Shs -A CHF acc Hdg- Carmig Gl Bd</t>
  </si>
  <si>
    <t>LU0823428932</t>
  </si>
  <si>
    <t>Shs -Classic- BNP Par Ind Eq</t>
  </si>
  <si>
    <t>LU0882574055</t>
  </si>
  <si>
    <t>LU0882574139</t>
  </si>
  <si>
    <t>Shs -AH-EUR- CS In1 GlVBd</t>
  </si>
  <si>
    <t>Shs -AH-CHF- CS In1 GlVBd</t>
  </si>
  <si>
    <t>LU1046421795</t>
  </si>
  <si>
    <t>Shs -A-ACC-USD- Fid Gl Techno</t>
  </si>
  <si>
    <t>LU1308949921</t>
  </si>
  <si>
    <t>Shs -AH- Mirab SC Gl</t>
  </si>
  <si>
    <t>Shs -A-EUR(Euro/USD hedged)-FF Gl MA Dyn</t>
  </si>
  <si>
    <t>LU1706106447</t>
  </si>
  <si>
    <t>Shs -BP-EUR- N1 Eur St Eq</t>
  </si>
  <si>
    <t>LU1807189664</t>
  </si>
  <si>
    <t>Shs -DA- GAM St Gl HY</t>
  </si>
  <si>
    <t>LU1807189748</t>
  </si>
  <si>
    <t>Shs -D- GAM St Gl HY</t>
  </si>
  <si>
    <t>LU1819585883</t>
  </si>
  <si>
    <t>LU2001709547</t>
  </si>
  <si>
    <t>Shs -A Hedged CHF- Var Tar Gl WS</t>
  </si>
  <si>
    <t>LU2145460353</t>
  </si>
  <si>
    <t>Shs -D EUR- R Cap RS Gl SDG</t>
  </si>
  <si>
    <t>LU2145461674</t>
  </si>
  <si>
    <t>Shs -D CHF- Rob C G Sm E E</t>
  </si>
  <si>
    <t>LU2145461757</t>
  </si>
  <si>
    <t>Shs -D EUR- Rob C G Sm E E</t>
  </si>
  <si>
    <t>LU2145461914</t>
  </si>
  <si>
    <t>Shs -D USD- Rob C G Sm E E</t>
  </si>
  <si>
    <t>LU2145463613</t>
  </si>
  <si>
    <t>Shs -D EUR- Rob C G S M Eq</t>
  </si>
  <si>
    <t>LU2145465311</t>
  </si>
  <si>
    <t>Shs -D CHF- R Cap RS Sm Mo</t>
  </si>
  <si>
    <t>LU2146190751</t>
  </si>
  <si>
    <t>Shs -D CHF- R Cap SuWaEq</t>
  </si>
  <si>
    <t>LU2146191130</t>
  </si>
  <si>
    <t>Shs -D USD- R Cap SuWaEq</t>
  </si>
  <si>
    <t>LU2251373150</t>
  </si>
  <si>
    <t>Shs -(EUR hedged) P-dist- UBS L Bd GSTF</t>
  </si>
  <si>
    <t>LU2254328649</t>
  </si>
  <si>
    <t>Shs -(CAD hedged) P-acc- UBS L Bd GSTF</t>
  </si>
  <si>
    <t>CH0002775168</t>
  </si>
  <si>
    <t>Ant -A- New Cap Mlt Hel</t>
  </si>
  <si>
    <t>CH0034886348</t>
  </si>
  <si>
    <t>Ant -P dy CHF- PE CH SEq130/30</t>
  </si>
  <si>
    <t>CH0112637621</t>
  </si>
  <si>
    <t>Ant -A- GAM CH Sust Co</t>
  </si>
  <si>
    <t>DE0008471012</t>
  </si>
  <si>
    <t>Ant Fondak</t>
  </si>
  <si>
    <t>DE0008471400</t>
  </si>
  <si>
    <t>Ant Allnz Rntfds</t>
  </si>
  <si>
    <t>DE0008475047</t>
  </si>
  <si>
    <t>Ant Allnz Eur Rntfd</t>
  </si>
  <si>
    <t>DE0008475054</t>
  </si>
  <si>
    <t>Ant Allnz Intr Rnfd</t>
  </si>
  <si>
    <t>DE0008475070</t>
  </si>
  <si>
    <t>Ant Allianz Int</t>
  </si>
  <si>
    <t>DE0008475120</t>
  </si>
  <si>
    <t>Ant Allianz IT</t>
  </si>
  <si>
    <t>DE0008476037</t>
  </si>
  <si>
    <t>Ant Allnz Eurzins</t>
  </si>
  <si>
    <t>DE0008476250</t>
  </si>
  <si>
    <t>Ant KAPITAL Plus</t>
  </si>
  <si>
    <t>DE0008477076</t>
  </si>
  <si>
    <t>Ant UniFav:Aktien</t>
  </si>
  <si>
    <t>DE0009770206</t>
  </si>
  <si>
    <t>Th-Ant -CR-EUR- ODDO BHF MoMa</t>
  </si>
  <si>
    <t>DE0009797670</t>
  </si>
  <si>
    <t>Th-Ant Allnz Eur Rntfd</t>
  </si>
  <si>
    <t>DE000DWS23F6</t>
  </si>
  <si>
    <t>FR0011449602</t>
  </si>
  <si>
    <t>Act -A- Ech-Ech Wrl NeL</t>
  </si>
  <si>
    <t>IE0005300243</t>
  </si>
  <si>
    <t>Accum.Shs PIMCO Total Ret</t>
  </si>
  <si>
    <t>IE00B11XZ988</t>
  </si>
  <si>
    <t>IE00B3XDCF51</t>
  </si>
  <si>
    <t>Ptg.Shs Polar Biotechno</t>
  </si>
  <si>
    <t>IE00B4L78B47</t>
  </si>
  <si>
    <t>IE00BRJT7613</t>
  </si>
  <si>
    <t>Accum -D H- Hedged EUR Man VI AHL Targ</t>
  </si>
  <si>
    <t>LU0045667853</t>
  </si>
  <si>
    <t>Shs -A AV- SISF UK Equity</t>
  </si>
  <si>
    <t>LU0046217351</t>
  </si>
  <si>
    <t>Shs -A2- JH Hor PEu SC</t>
  </si>
  <si>
    <t>Shs -PD- HSBC GI Eu Val</t>
  </si>
  <si>
    <t>LU0058893917</t>
  </si>
  <si>
    <t>LU0064070138</t>
  </si>
  <si>
    <t>Shs -R/A(EUR)- NIFLI DNCA ESC</t>
  </si>
  <si>
    <t>LU0070212591</t>
  </si>
  <si>
    <t>Shs -A (acc) EUR- JPMIF Gl Bal</t>
  </si>
  <si>
    <t>Shs -CHF- Alp Inv BS Eq</t>
  </si>
  <si>
    <t>Shs -CHF- Alp Inv BS Ptf</t>
  </si>
  <si>
    <t>Shs -A- Invesco SPESE</t>
  </si>
  <si>
    <t>LU0147944259</t>
  </si>
  <si>
    <t>Shs -R/A(EUR)- NIFLI H Gl Eq</t>
  </si>
  <si>
    <t>LU0159549814</t>
  </si>
  <si>
    <t>Shs -P USD- Pictet-Chin Eq</t>
  </si>
  <si>
    <t>LU0171289902</t>
  </si>
  <si>
    <t>Shs -A2 EUR- JH Cont Eur</t>
  </si>
  <si>
    <t>Shs -A2 USD- JH Em Mkt</t>
  </si>
  <si>
    <t>LU0229009351</t>
  </si>
  <si>
    <t>Shs -A2 EUR- Bak Gl Electrum</t>
  </si>
  <si>
    <t>LU0255978347</t>
  </si>
  <si>
    <t>Shs -P EUR- Pictet-Chin Eq</t>
  </si>
  <si>
    <t>LU0256839274</t>
  </si>
  <si>
    <t>Shs -AT (EUR)- AGIF Eu Eq Gr</t>
  </si>
  <si>
    <t>LU0363470237</t>
  </si>
  <si>
    <t>Shs -LD- DWS In Gl In</t>
  </si>
  <si>
    <t>LU0384406160</t>
  </si>
  <si>
    <t>LU0504823591</t>
  </si>
  <si>
    <t>Shs -P- LO Em L Bd F</t>
  </si>
  <si>
    <t>LU0522255313</t>
  </si>
  <si>
    <t>Shs -L EUR Acc- Jup Gl Convert</t>
  </si>
  <si>
    <t>LU0526495444</t>
  </si>
  <si>
    <t>LU0553164731</t>
  </si>
  <si>
    <t>LU0580237955</t>
  </si>
  <si>
    <t>LU0593848301</t>
  </si>
  <si>
    <t>Shs -A- Mirae Asi GC Eq</t>
  </si>
  <si>
    <t>LU0757428866</t>
  </si>
  <si>
    <t>Shs -AE- Thr L Gl SC</t>
  </si>
  <si>
    <t>LU0772915806</t>
  </si>
  <si>
    <t>Shs -HB-CHF- N1 Gl Clim Env</t>
  </si>
  <si>
    <t>LU0786609619</t>
  </si>
  <si>
    <t>Shs -Base (Acc.)- GS Gl Mil Eq</t>
  </si>
  <si>
    <t>LU0862028080</t>
  </si>
  <si>
    <t>LU0926439992</t>
  </si>
  <si>
    <t>LU0935228261</t>
  </si>
  <si>
    <t>Shs -I/A(EUR)- Nat AM S MACGr</t>
  </si>
  <si>
    <t>Shs -A (CHF Hgd)- Invesco SPESE</t>
  </si>
  <si>
    <t>LU1064860692</t>
  </si>
  <si>
    <t>Shs -A- Mirab Sus GHD</t>
  </si>
  <si>
    <t>LU1136260384</t>
  </si>
  <si>
    <t>Shs -P- SSGA Eu S In Eq</t>
  </si>
  <si>
    <t>Shs -P- SSGA SS USE SIF</t>
  </si>
  <si>
    <t>Shs -P- SSGA EMU SIn Eq</t>
  </si>
  <si>
    <t>Shs -P- SSGA J ESG SIE</t>
  </si>
  <si>
    <t>LU1289970086</t>
  </si>
  <si>
    <t>Shs -A2- BRSF Em M Eq St</t>
  </si>
  <si>
    <t>LU1295551060</t>
  </si>
  <si>
    <t>LU1548497426</t>
  </si>
  <si>
    <t>Shs -AT (USD)- AGIF Gl Art In</t>
  </si>
  <si>
    <t>LU1548497772</t>
  </si>
  <si>
    <t>Shs -AT (H2-EUR)- AGIF Gl Art In</t>
  </si>
  <si>
    <t>LU1606606942</t>
  </si>
  <si>
    <t>Shs -SLD- DWS Con Kald</t>
  </si>
  <si>
    <t>LU1734483255</t>
  </si>
  <si>
    <t>Shs -AT (H2-CHF)- AGIF Gr Bd</t>
  </si>
  <si>
    <t>Shs -A- Alli Pet &amp; anml</t>
  </si>
  <si>
    <t>LU1941712264</t>
  </si>
  <si>
    <t>LU1953056766</t>
  </si>
  <si>
    <t>Shs -(CHF hedged)P-acc- UBS L Eq GEMOp</t>
  </si>
  <si>
    <t>LU1953056840</t>
  </si>
  <si>
    <t>Shs -(CHF hedged)P-dist- UBS L Eq GEMOp</t>
  </si>
  <si>
    <t>LU1961090567</t>
  </si>
  <si>
    <t>Shs -A- AGIF Korea Eq</t>
  </si>
  <si>
    <t>LU1992127024</t>
  </si>
  <si>
    <t>Shs -C2(USD)- AGIF US Eq</t>
  </si>
  <si>
    <t>LU2146190835</t>
  </si>
  <si>
    <t>Shs -D EUR- R Cap SuWaEq</t>
  </si>
  <si>
    <t>LU2146567792</t>
  </si>
  <si>
    <t>Shs -A EUR- Amundi Pi US Eq</t>
  </si>
  <si>
    <t>LU2206381621</t>
  </si>
  <si>
    <t>LU2229437525</t>
  </si>
  <si>
    <t>Shs -LCH (P)- DWS In E Eq In</t>
  </si>
  <si>
    <t>LU2279744358</t>
  </si>
  <si>
    <t>Shs -A- CS 1 Par Con In</t>
  </si>
  <si>
    <t>Ant -A- RffFt-PenInYd</t>
  </si>
  <si>
    <t>Ant -A- RffFt-PenInBal</t>
  </si>
  <si>
    <t>Ant -A- RffFt-FocIntDiv</t>
  </si>
  <si>
    <t>Ant -ND- DWS Gl EM Eq</t>
  </si>
  <si>
    <t>LU0011963245</t>
  </si>
  <si>
    <t>LU0011963674</t>
  </si>
  <si>
    <t>LU0049014870</t>
  </si>
  <si>
    <t>Shs -A-2- Ab SLiqL USDoll</t>
  </si>
  <si>
    <t>Shs -P CHF dist- JSS In SMA TB</t>
  </si>
  <si>
    <t>LU0090865873</t>
  </si>
  <si>
    <t>Shs -A-2- Ab S Liq L EUR</t>
  </si>
  <si>
    <t>LU0094541447</t>
  </si>
  <si>
    <t>LU0107464264</t>
  </si>
  <si>
    <t>Shs -A Acc USD- AS I Gl Inn Eq</t>
  </si>
  <si>
    <t>LU0119176310</t>
  </si>
  <si>
    <t>Shs -A Acc EUR- AS I S Eu HY B</t>
  </si>
  <si>
    <t>LU0132412106</t>
  </si>
  <si>
    <t>Shs -A Acc USD- AS I EM Eq</t>
  </si>
  <si>
    <t>LU0132414144</t>
  </si>
  <si>
    <t>Shs -A Acc USD- AS I Se Em Ma B</t>
  </si>
  <si>
    <t>Shs -P-acc- UBS L Bd STUCS</t>
  </si>
  <si>
    <t>Shs -B- Von EUR Corp Bd</t>
  </si>
  <si>
    <t>LU0278933410</t>
  </si>
  <si>
    <t>LU0309483781</t>
  </si>
  <si>
    <t>LU0366532645</t>
  </si>
  <si>
    <t>Shs -P dy USD- Pictet-ST ELCD</t>
  </si>
  <si>
    <t>Shs -B- Von Ener Rev</t>
  </si>
  <si>
    <t>LU0396318577</t>
  </si>
  <si>
    <t>Shs -A Acc EUR- AS I EM LC Bd</t>
  </si>
  <si>
    <t>LU0397156190</t>
  </si>
  <si>
    <t>Shs -I- SI GSQ MSBCITR</t>
  </si>
  <si>
    <t>LU0476875785</t>
  </si>
  <si>
    <t>Shs -S Acc USD- AS I Lat Am Eq</t>
  </si>
  <si>
    <t>LU0476875942</t>
  </si>
  <si>
    <t>Shs -S Acc USD- AS I EM Eq</t>
  </si>
  <si>
    <t>LU0476876080</t>
  </si>
  <si>
    <t>LU0476876163</t>
  </si>
  <si>
    <t>LU0476876247</t>
  </si>
  <si>
    <t>LU0476876320</t>
  </si>
  <si>
    <t>LU0476876593</t>
  </si>
  <si>
    <t>LU0476877054</t>
  </si>
  <si>
    <t>LU0476877211</t>
  </si>
  <si>
    <t>Shs -S Acc USD- AS I Gl Inn Eq</t>
  </si>
  <si>
    <t>Shs -AHC- UBAM Euro Conv</t>
  </si>
  <si>
    <t>LU0505661883</t>
  </si>
  <si>
    <t>Shs -A AInc EUR- AS I Eu Eq Div</t>
  </si>
  <si>
    <t>LU0505663152</t>
  </si>
  <si>
    <t>Shs -A Acc USD- AS I Wor Res Eq</t>
  </si>
  <si>
    <t>LU0505663236</t>
  </si>
  <si>
    <t>Shs -A Acc Hedged CHF- AS I Wor Res Eq</t>
  </si>
  <si>
    <t>LU0505783562</t>
  </si>
  <si>
    <t>Shs -S Acc EUR- AS I Eu Eq Div</t>
  </si>
  <si>
    <t>LU0505784297</t>
  </si>
  <si>
    <t>Shs -S Acc USD- AS I Wor Res Eq</t>
  </si>
  <si>
    <t>LU0505784883</t>
  </si>
  <si>
    <t>Shs -S Acc Hedged EUR- AS I Wor Res Eq</t>
  </si>
  <si>
    <t>LU0505785005</t>
  </si>
  <si>
    <t>Shs -S Acc EUR- AS I East E Eq</t>
  </si>
  <si>
    <t>LU0510758203</t>
  </si>
  <si>
    <t>Shs -A Acc Hedged CHF- AS I EM Eq</t>
  </si>
  <si>
    <t>LU0523221975</t>
  </si>
  <si>
    <t>Shs -S Acc USD- AS I EM Infr Eq</t>
  </si>
  <si>
    <t>Shs -H (hedged)- Von EUR Corp Bd</t>
  </si>
  <si>
    <t>Shs -P CHF H1 acc- JSS In SEq GP</t>
  </si>
  <si>
    <t>LU1395536169</t>
  </si>
  <si>
    <t>Shs -AH (hedged)- Von Gl Corp Bd</t>
  </si>
  <si>
    <t>Shs -A- Von Ener Rev</t>
  </si>
  <si>
    <t>LU1646950698</t>
  </si>
  <si>
    <t>Shs -A SInc EUR- AS I Eu Gov Bd</t>
  </si>
  <si>
    <t>LU1646950771</t>
  </si>
  <si>
    <t>Shs -A Acc EUR- AS I Eu Gov Bd</t>
  </si>
  <si>
    <t>LU1646951233</t>
  </si>
  <si>
    <t>Shs -A SInc EUR- AS I E ST Bd</t>
  </si>
  <si>
    <t>LU1646951316</t>
  </si>
  <si>
    <t>Shs -A Acc EUR- AS I E ST Bd</t>
  </si>
  <si>
    <t>LU1646952637</t>
  </si>
  <si>
    <t>Shs -A SInc USD- AS I US D Cr Bd</t>
  </si>
  <si>
    <t>LU1646952710</t>
  </si>
  <si>
    <t>LU1646952983</t>
  </si>
  <si>
    <t>LU2262959849</t>
  </si>
  <si>
    <t>Shs -A- VonII mtx China</t>
  </si>
  <si>
    <t>LU2262959922</t>
  </si>
  <si>
    <t>Shs -B- VonII mtx China</t>
  </si>
  <si>
    <t>LU2327293929</t>
  </si>
  <si>
    <t>Shs -(GBP hedged) P-acc- UBS L Bd GSTF</t>
  </si>
  <si>
    <t>Ant -P- UBS(CH)SFYS EUR</t>
  </si>
  <si>
    <t>Ant -P- UBS(CH)SFBS EUR</t>
  </si>
  <si>
    <t>Ant -P- UBS(CH)SFYS CHF</t>
  </si>
  <si>
    <t>Ant -P- UBS(CH)SFBS CHF</t>
  </si>
  <si>
    <t>Parts -P-D- LoFdCHSSmMCa</t>
  </si>
  <si>
    <t>Ant Bel Ent Sw</t>
  </si>
  <si>
    <t>CH0531255518</t>
  </si>
  <si>
    <t>CH0560888130</t>
  </si>
  <si>
    <t>CH1109038591</t>
  </si>
  <si>
    <t>DE000A2N8127</t>
  </si>
  <si>
    <t>IE00B7T8CN06</t>
  </si>
  <si>
    <t>Accum.Shs Cro Lis Priv Eq</t>
  </si>
  <si>
    <t>IE00B8ZQ4Z18</t>
  </si>
  <si>
    <t>Accum.Shs Algeb Fin Cred</t>
  </si>
  <si>
    <t>LI0350494782</t>
  </si>
  <si>
    <t>Ant -(CHF) B- LGTMASusStr3Y</t>
  </si>
  <si>
    <t>Shs -A QV- SISF Eu SusV</t>
  </si>
  <si>
    <t>Shs -P-acc- UBS L St FISEUR</t>
  </si>
  <si>
    <t>Shs -P-acc- UBS L St FISUSD</t>
  </si>
  <si>
    <t>Shs -A-AUD- Fid Au Div Eq</t>
  </si>
  <si>
    <t>LU0061175625</t>
  </si>
  <si>
    <t>Shs -A-Euro- Fid Eu Sm</t>
  </si>
  <si>
    <t>LU0085136942</t>
  </si>
  <si>
    <t>Shs -DH EUR- R Cap H Y Bd</t>
  </si>
  <si>
    <t>Shs -A-Euro- Fid Sus Eu Eq</t>
  </si>
  <si>
    <t>LU0137078985</t>
  </si>
  <si>
    <t>Shs -A- Inv Sus US SE</t>
  </si>
  <si>
    <t>LU0216734045</t>
  </si>
  <si>
    <t>Shs -A- AWF F Eu RES</t>
  </si>
  <si>
    <t>LU0224521939</t>
  </si>
  <si>
    <t>Shs -P-acc- UBS L2 LD EBS</t>
  </si>
  <si>
    <t>LU0229084990</t>
  </si>
  <si>
    <t>Shs -A2- BGF Eu Foc</t>
  </si>
  <si>
    <t>LU0273164847</t>
  </si>
  <si>
    <t>Shs -USD LC- DWS IN Gl Agr</t>
  </si>
  <si>
    <t>Shs -A (USD)- ALW US All Gr</t>
  </si>
  <si>
    <t>LU0366179009</t>
  </si>
  <si>
    <t>LU0414062751</t>
  </si>
  <si>
    <t>Shs -B- Bell L Sus EE</t>
  </si>
  <si>
    <t>Shs -B EUR- Bell L Biotech</t>
  </si>
  <si>
    <t>Shs -B- Bell L Biotech</t>
  </si>
  <si>
    <t>Shs -B CHF- Bell L Biotech</t>
  </si>
  <si>
    <t>LU0432979614</t>
  </si>
  <si>
    <t>Shs -JPM A (acc) USD- JPMF Gl Health</t>
  </si>
  <si>
    <t>Shs -HB CHF- Bell L Glob Mac</t>
  </si>
  <si>
    <t>Shs -P-acc- UBS L Eq EHDS</t>
  </si>
  <si>
    <t>Shs -P-dist- UBS L Eq EHDS</t>
  </si>
  <si>
    <t>Shs -HB CHF- Bell L Med&amp;Ser</t>
  </si>
  <si>
    <t>Shs -(CHF hedged) P-dist- UBS L Eq GHDS</t>
  </si>
  <si>
    <t>Shs -B EUR- Bell L EE Sm</t>
  </si>
  <si>
    <t>Shs -B CHF- Bell L EE Sm</t>
  </si>
  <si>
    <t>Shs-(CHF hedged) P-dist- UBS L Eq GerHDS</t>
  </si>
  <si>
    <t>Shs -(CHF hedged) P-dist- UBS L Eq EHDS</t>
  </si>
  <si>
    <t>Shs -(CHF hedged) P-acc- UBS L Eq USTYS</t>
  </si>
  <si>
    <t>Shs -(CHF hedged) P-dist- UBS L Eq USTYS</t>
  </si>
  <si>
    <t>Shs -A-ACC-USD- Fid Sus Con Br</t>
  </si>
  <si>
    <t>Shs -P-acc- UBS L St IS CHF</t>
  </si>
  <si>
    <t>Shs -P-acc- UBS L St IS EUR</t>
  </si>
  <si>
    <t>Shs-(CHF hedged) P-dist- UBS L EqGlIncSu</t>
  </si>
  <si>
    <t>Shs -P-acc- UBS L Eq ECIS</t>
  </si>
  <si>
    <t>Shs -(CHF hedged) P-acc- UBS L Eq ECIS</t>
  </si>
  <si>
    <t>Shs -(CHF hedged) P-dist- UBS L Eq ECIS</t>
  </si>
  <si>
    <t>Shs -(CHF hedged) P-acc- UBS L Eq USIncS</t>
  </si>
  <si>
    <t>Shs-(CHF hedged) P-dist- UBS L Eq USIncS</t>
  </si>
  <si>
    <t>LU1273951365</t>
  </si>
  <si>
    <t>Shs -AHD- UBAM Swiss Equity</t>
  </si>
  <si>
    <t>LU1330433571</t>
  </si>
  <si>
    <t>Shs -B- CS IF2 Rob E</t>
  </si>
  <si>
    <t>Shs -B CHF- Bell L Hlthc St</t>
  </si>
  <si>
    <t>LU1637618155</t>
  </si>
  <si>
    <t>Shs -B CHF- Bell L Dig Hlh</t>
  </si>
  <si>
    <t>Shs -B- Bell L Sus Hltc</t>
  </si>
  <si>
    <t>LU1829334579</t>
  </si>
  <si>
    <t>Shs -1E- Thr L Eu HY Bd</t>
  </si>
  <si>
    <t>LU2016064623</t>
  </si>
  <si>
    <t>Shs -A Hedged- SISF Fd Glb Ene</t>
  </si>
  <si>
    <t>Ant -LD- DWS(CH) QGlCA</t>
  </si>
  <si>
    <t>CH0104955247</t>
  </si>
  <si>
    <t>Ant -A- SGKBCH Str E Pl</t>
  </si>
  <si>
    <t>Ant -LD- DWS(CH) SaMCS</t>
  </si>
  <si>
    <t>CH0325172895</t>
  </si>
  <si>
    <t>Ant -AA CHF- SWCEqtyFdHiQlSw</t>
  </si>
  <si>
    <t>CH0552940857</t>
  </si>
  <si>
    <t>CH1148717197</t>
  </si>
  <si>
    <t>Geldmarktfonds</t>
  </si>
  <si>
    <t>DE0008491069</t>
  </si>
  <si>
    <t>Ant UniEuroRenta</t>
  </si>
  <si>
    <t>Parts -AW EUR Ydis- Carmignac Securite</t>
  </si>
  <si>
    <t>IE0004347849</t>
  </si>
  <si>
    <t>IE00B1ZBRN64</t>
  </si>
  <si>
    <t>Accum Shs -U R- USD Seilern Amer</t>
  </si>
  <si>
    <t>IE00BGSXT502</t>
  </si>
  <si>
    <t>Accum Shs -O- USD New Cap Asia</t>
  </si>
  <si>
    <t>Shs -A- Vont S Sw F Bd</t>
  </si>
  <si>
    <t>Shs -B- Vont S Sw F Bd</t>
  </si>
  <si>
    <t>Shs -P EUR dist- JSS In SMA TB</t>
  </si>
  <si>
    <t>Shs -B- Vont As ex Jap</t>
  </si>
  <si>
    <t>LU0109391861</t>
  </si>
  <si>
    <t>Shs -A (acc)- Fr TI US Opp</t>
  </si>
  <si>
    <t>LU0172157280</t>
  </si>
  <si>
    <t>LU0203937692</t>
  </si>
  <si>
    <t>Shs -P-acc- UBS L Bd Co Gl</t>
  </si>
  <si>
    <t>Shs -C JPY- iMGP Japan Opp</t>
  </si>
  <si>
    <t>Shs -LC- DWS I ESG EME</t>
  </si>
  <si>
    <t>Shs -Base- GS Gl Eq P E P</t>
  </si>
  <si>
    <t>LU0261950983</t>
  </si>
  <si>
    <t>Shs -A-ACC-USD- Fid Asia Sp Sit</t>
  </si>
  <si>
    <t>LU0265293521</t>
  </si>
  <si>
    <t>Shs -Classic- Parv Eq Tur</t>
  </si>
  <si>
    <t>LU0502882342</t>
  </si>
  <si>
    <t>Shs -B- LV Fds US VES</t>
  </si>
  <si>
    <t>Shs -C EUR- iMGP Sust Eur</t>
  </si>
  <si>
    <t>Shs -A (CHF)- Alp In LS FOF</t>
  </si>
  <si>
    <t>Shs -C EUR HP- iMGP US Val</t>
  </si>
  <si>
    <t>LU0950816735</t>
  </si>
  <si>
    <t>Shs -(CHF) B- LGT L III ILS P</t>
  </si>
  <si>
    <t>LU1111708357</t>
  </si>
  <si>
    <t>Shs -P EUR acc- JSS In TSI Bd</t>
  </si>
  <si>
    <t>LU1111708431</t>
  </si>
  <si>
    <t>Shs -P CHF hedged acc- JSS In TSI Bd</t>
  </si>
  <si>
    <t>LU1323611001</t>
  </si>
  <si>
    <t>Shs -(EUR hedged) P-acc- UBS L E LongTTh</t>
  </si>
  <si>
    <t>LU1548497186</t>
  </si>
  <si>
    <t>Shs -A (EUR)- AGIF Gl Art In</t>
  </si>
  <si>
    <t>LU1863261647</t>
  </si>
  <si>
    <t>Shs -LD- DWS I ESG CT</t>
  </si>
  <si>
    <t>LU1891311430</t>
  </si>
  <si>
    <t>Shs -LD- DWS In S Gl Eq</t>
  </si>
  <si>
    <t>LU2042518436</t>
  </si>
  <si>
    <t>Shs -A- CS IF2 Sec Eq</t>
  </si>
  <si>
    <t>LU2067181615</t>
  </si>
  <si>
    <t>Shs -A- CS IF2 Rob E</t>
  </si>
  <si>
    <t>LU2298064838</t>
  </si>
  <si>
    <t>Shs -A Inc USD- 91GSF GlEn</t>
  </si>
  <si>
    <t>LU2364601422</t>
  </si>
  <si>
    <t>Shs -(CHF hedged) P-acc- UBS L Eq FLSC</t>
  </si>
  <si>
    <t>A- VntFd-SusSwDv</t>
  </si>
  <si>
    <t>CH0006216631</t>
  </si>
  <si>
    <t>Parts BCV Fd SAM ESG</t>
  </si>
  <si>
    <t>CH0012115264</t>
  </si>
  <si>
    <t>CH0026674181</t>
  </si>
  <si>
    <t>Ant -A- SF ProSecFd</t>
  </si>
  <si>
    <t>CH0199550382</t>
  </si>
  <si>
    <t>Ant -B- CS(CH)IDivFBCHF</t>
  </si>
  <si>
    <t>Ant -U- UBSVita-S75SI</t>
  </si>
  <si>
    <t>CH0311188863</t>
  </si>
  <si>
    <t>Ant -A- VesSwEMF</t>
  </si>
  <si>
    <t>CH0434318728</t>
  </si>
  <si>
    <t>CH1109038617</t>
  </si>
  <si>
    <t>DE0008474032</t>
  </si>
  <si>
    <t>Ant -LD- DWS EuzoneBdFl</t>
  </si>
  <si>
    <t>DE000A0KEYM4</t>
  </si>
  <si>
    <t>Ant -R- LBBW Glob Warm</t>
  </si>
  <si>
    <t>DE000DNA10X3</t>
  </si>
  <si>
    <t>FR0010149120</t>
  </si>
  <si>
    <t>Parts -AW EUR Acc- Carmignac Securite</t>
  </si>
  <si>
    <t>IE0000360275</t>
  </si>
  <si>
    <t>Shs -DN- USD Man VIII AHL Di</t>
  </si>
  <si>
    <t>IE0002921975</t>
  </si>
  <si>
    <t>Shs -A- EUR Metz Eur Susta</t>
  </si>
  <si>
    <t>Accum Shs -L- USD Jupi CN Eqty</t>
  </si>
  <si>
    <t>IE00B2PGVJ29</t>
  </si>
  <si>
    <t>Accum Shs -D- USD Guinn Sust Ener</t>
  </si>
  <si>
    <t>IE00B3VXGD32</t>
  </si>
  <si>
    <t>IE00B51H7M53</t>
  </si>
  <si>
    <t>IE00B99FTC33</t>
  </si>
  <si>
    <t>Accum.Ptg.Shs Pol Cap Foc US</t>
  </si>
  <si>
    <t>IE00BWTNM305</t>
  </si>
  <si>
    <t>Shs -R2- USD Fedt Her Glb Em</t>
  </si>
  <si>
    <t>IE00BYZ09493</t>
  </si>
  <si>
    <t>Accum Shs -ACH- CHF Hep WCM Glb</t>
  </si>
  <si>
    <t>LI0183909808</t>
  </si>
  <si>
    <t>Ant -(CHF) B- LGTSSDCorpBdFdH</t>
  </si>
  <si>
    <t>Shs -A Acc JPY- AS I Jap S Eq</t>
  </si>
  <si>
    <t>LU0044849833</t>
  </si>
  <si>
    <t>Shs -A- GAM Mst Jap Eq</t>
  </si>
  <si>
    <t>LU0049015760</t>
  </si>
  <si>
    <t>Shs -A-2- Ab S Liq L GBP</t>
  </si>
  <si>
    <t>LU0076315968</t>
  </si>
  <si>
    <t>Shs -BP-Base Currency- N1 Danish Cov B</t>
  </si>
  <si>
    <t>LU0080215204</t>
  </si>
  <si>
    <t>Shs -B- Vontobel East Eu Bd</t>
  </si>
  <si>
    <t>LU0087798301</t>
  </si>
  <si>
    <t>Shs -AC- UBAM Dr. E Germ Eq</t>
  </si>
  <si>
    <t>LU0093503810</t>
  </si>
  <si>
    <t>Shs -A2- BGF Eur Sh Bd</t>
  </si>
  <si>
    <t>Shs -A Acc EUR- AS I Eur S Eq</t>
  </si>
  <si>
    <t>LU0106280836</t>
  </si>
  <si>
    <t>LU0107851205</t>
  </si>
  <si>
    <t>LU0117841782</t>
  </si>
  <si>
    <t>Shs -JPM A (dist) USD- JPMF Gr Ch</t>
  </si>
  <si>
    <t>LU0119066131</t>
  </si>
  <si>
    <t>Shs -JPM A (dist) USD- JPMF US Val</t>
  </si>
  <si>
    <t>LU0133096635</t>
  </si>
  <si>
    <t>Shs -A- T.R Pr US S Cies Eq</t>
  </si>
  <si>
    <t>LU0151774626</t>
  </si>
  <si>
    <t>Shs -P-acc- UBS L Bd STECS</t>
  </si>
  <si>
    <t>LU0160155395</t>
  </si>
  <si>
    <t>Shs -B- Ram Sys Em Eq</t>
  </si>
  <si>
    <t>LU0161532063</t>
  </si>
  <si>
    <t>LU0168760204</t>
  </si>
  <si>
    <t>Shs -A- EdRP Swiss Eq</t>
  </si>
  <si>
    <t>LU0172069584</t>
  </si>
  <si>
    <t>Shs -P-acc- UBS LBd USD Cor</t>
  </si>
  <si>
    <t>LU0172581844</t>
  </si>
  <si>
    <t>LU0181495838</t>
  </si>
  <si>
    <t>Shs -A- SISF Emerg Asia</t>
  </si>
  <si>
    <t>LU0208341965</t>
  </si>
  <si>
    <t>LU0209158467</t>
  </si>
  <si>
    <t>Shs -A1- JH Hor Gl Tec L</t>
  </si>
  <si>
    <t>LU0218912151</t>
  </si>
  <si>
    <t>Shs -H (hedged)- Vontobel US Eq</t>
  </si>
  <si>
    <t>LU0231479717</t>
  </si>
  <si>
    <t>Shs -I Acc USD- AS I EM Eq</t>
  </si>
  <si>
    <t>LU0234744687</t>
  </si>
  <si>
    <t>Shs -P-dist- UBS L St Xt Bal CHF</t>
  </si>
  <si>
    <t>LU0278466700</t>
  </si>
  <si>
    <t>Shs -A2- BGF Fix Gl Opp</t>
  </si>
  <si>
    <t>Shs -A Acc GBP- AS I J Sm C S E</t>
  </si>
  <si>
    <t>LU0321021072</t>
  </si>
  <si>
    <t>LU0321021155</t>
  </si>
  <si>
    <t>LU0337581549</t>
  </si>
  <si>
    <t>Shs -A-ACC-Euro (hedged)- Fid US HY</t>
  </si>
  <si>
    <t>LU0338548034</t>
  </si>
  <si>
    <t>LU0386885296</t>
  </si>
  <si>
    <t>Shs -P dy EUR- Pictet-Gl Meg S</t>
  </si>
  <si>
    <t>LU0415391431</t>
  </si>
  <si>
    <t>Shs -B- Bell L Med&amp;Ser</t>
  </si>
  <si>
    <t>LU0415391605</t>
  </si>
  <si>
    <t>Shs -B CHF- Bell L Med&amp;Ser</t>
  </si>
  <si>
    <t>Shs -S Acc EUR- AS I Eur S Eq</t>
  </si>
  <si>
    <t>Shs -S Acc USD- AS I A C S Eq</t>
  </si>
  <si>
    <t>Shs -S Acc JPY- AS I Jap S Eq</t>
  </si>
  <si>
    <t>Shs -S Acc Hedged CHF- AS I Jap S Eq</t>
  </si>
  <si>
    <t>Shs -A Acc Hedged CHF- AS I Jap S Eq</t>
  </si>
  <si>
    <t>Shs -A Acc Hedged EUR- AS I J Sm C S E</t>
  </si>
  <si>
    <t>LU0486624637</t>
  </si>
  <si>
    <t>Shs -A (acc) CHF-H1- Fr TI Em M Bd</t>
  </si>
  <si>
    <t>LU0727123407</t>
  </si>
  <si>
    <t>Shs -A (acc) CHF-H1- Fr TI Gl Co Se</t>
  </si>
  <si>
    <t>LU0776290842</t>
  </si>
  <si>
    <t>LU0803752632</t>
  </si>
  <si>
    <t>Shs -A3-NZD-Hedged- BGF As Tig Bd</t>
  </si>
  <si>
    <t>LU0891672304</t>
  </si>
  <si>
    <t xml:space="preserve">Shs -(CHF hedged) P-dist- UBS L </t>
  </si>
  <si>
    <t>LU0892275776</t>
  </si>
  <si>
    <t>Shs -A2 HCHF- JH Hor Gl Tec L</t>
  </si>
  <si>
    <t>LU0912192555</t>
  </si>
  <si>
    <t>Shs -Bh-CHF- Multic Gl E Eq</t>
  </si>
  <si>
    <t>LU0934195610</t>
  </si>
  <si>
    <t>Shs -DH- Rob Glob TR Bd</t>
  </si>
  <si>
    <t>LU0972400278</t>
  </si>
  <si>
    <t>Shs -A- Mirab SC Gl</t>
  </si>
  <si>
    <t>LU0994683356</t>
  </si>
  <si>
    <t>Shs -AP-Base Currency- N1 Gl Clim Env</t>
  </si>
  <si>
    <t>LU1008806280</t>
  </si>
  <si>
    <t>Shs -CHF (P-Acc.)- P Gr L I MA Inc</t>
  </si>
  <si>
    <t>LU1023059493</t>
  </si>
  <si>
    <t>Shs -A2-AUD-Hedged- BGF Wld Min</t>
  </si>
  <si>
    <t>LU1135197975</t>
  </si>
  <si>
    <t>Shs -R (CHF)- Part Gr Gl Val</t>
  </si>
  <si>
    <t>LU1139424102</t>
  </si>
  <si>
    <t>Shs -Bh-CHF- Mult FIIGC EUR</t>
  </si>
  <si>
    <t>LU1139424797</t>
  </si>
  <si>
    <t>Shs -Bh-CHF- Multic FI EM Co</t>
  </si>
  <si>
    <t>LU1208677507</t>
  </si>
  <si>
    <t>Shs -DH USD- R Cap Gl CT</t>
  </si>
  <si>
    <t>LU1353951020</t>
  </si>
  <si>
    <t>Shs -A CHF hedged (95%)- AWF GI SD Bd</t>
  </si>
  <si>
    <t>LU1374238126</t>
  </si>
  <si>
    <t>Shs -Bh CHF- Multi JB FIGQHY</t>
  </si>
  <si>
    <t>LU1404976570</t>
  </si>
  <si>
    <t>Shs -Retail CHF- Ashmore EMLCB</t>
  </si>
  <si>
    <t>LU1407931911</t>
  </si>
  <si>
    <t>Shs -R (CHF)- T Partn</t>
  </si>
  <si>
    <t>LU1514036620</t>
  </si>
  <si>
    <t>Shs -P USD Systematic Hedged- LO AR Con</t>
  </si>
  <si>
    <t>Shs -A SInc Hedged CAD- AS I US D CS Bd</t>
  </si>
  <si>
    <t>Shs -A Acc Hedged CAD- AS I US D CS Bd</t>
  </si>
  <si>
    <t>LU1670721866</t>
  </si>
  <si>
    <t>Shs -A-H- M&amp;G LIn1 GFR HY</t>
  </si>
  <si>
    <t>LU1700372789</t>
  </si>
  <si>
    <t>Shs -B- Von Mul As Def</t>
  </si>
  <si>
    <t>LU1706107171</t>
  </si>
  <si>
    <t>Shs -AP-EUR- N1 Eur St Eq</t>
  </si>
  <si>
    <t>LU1819480192</t>
  </si>
  <si>
    <t>Shs -B (EUR)- Echiq Art In</t>
  </si>
  <si>
    <t>LU1900873529</t>
  </si>
  <si>
    <t>Shs -P USD acc- JSS I Eq All CN</t>
  </si>
  <si>
    <t>LU1997245177</t>
  </si>
  <si>
    <t>Shs -AT(USD)- AGIF Ch A-Shar</t>
  </si>
  <si>
    <t>LU2000522420</t>
  </si>
  <si>
    <t>LU2009125860</t>
  </si>
  <si>
    <t>Shs -A-GDIST-EUR- Fid Gl Div</t>
  </si>
  <si>
    <t>LU2061961145</t>
  </si>
  <si>
    <t>Shs -Retail A- DNB Dis Opp</t>
  </si>
  <si>
    <t>LU2145463530</t>
  </si>
  <si>
    <t>Shs -D CHF- Rob C G S M Eq</t>
  </si>
  <si>
    <t>LU2146189662</t>
  </si>
  <si>
    <t>Shs -E EUR- R Cap Su He Li</t>
  </si>
  <si>
    <t>LU2191964662</t>
  </si>
  <si>
    <t>Shs -P Unhedged- PE Alp Jap</t>
  </si>
  <si>
    <t>LU2256991352</t>
  </si>
  <si>
    <t>Shs -A4-EUR- BGF ESG MA</t>
  </si>
  <si>
    <t>V 23.12.2022 (basierend auf Bestände per 30.09.2022)</t>
  </si>
  <si>
    <t>A- Ab St Tiger EF</t>
  </si>
  <si>
    <t>A- Ab St Glb Op EF</t>
  </si>
  <si>
    <t>A- Ab St Glb HT EF</t>
  </si>
  <si>
    <t>A- Ab St Glb Ph EF</t>
  </si>
  <si>
    <t>AA EUR- SWC-EFREUexCH</t>
  </si>
  <si>
    <t>Ant -P dy CHF- PictetCHSwissEq</t>
  </si>
  <si>
    <t>A- Ab St Eu Opp EF</t>
  </si>
  <si>
    <t>Ant -P- UBS(CH)EFEuOpSu</t>
  </si>
  <si>
    <t>A- VF-SusSwMdSmCo</t>
  </si>
  <si>
    <t>Ant -P dy CHF- PictCH SMSC</t>
  </si>
  <si>
    <t>Ant BCV Swiss Eq</t>
  </si>
  <si>
    <t>Ant -R dy CHF- PictCH SMSC</t>
  </si>
  <si>
    <t>Ant -P-D- LO Sw Fr Bd</t>
  </si>
  <si>
    <t>Ant -P-D- LO SF CR Bd</t>
  </si>
  <si>
    <t>Ant -P CHF- PictCH-SwissHDi</t>
  </si>
  <si>
    <t>Ant -BH EUR- CSFd2 CHGlCBdFd</t>
  </si>
  <si>
    <t>Ant -AA CHF- SWC-GlbRts</t>
  </si>
  <si>
    <t>Ant -AA CHF- SWC(CH)EqFdSuCH</t>
  </si>
  <si>
    <t>Ant -AH EUR- CS(CH)IDivFYdCH</t>
  </si>
  <si>
    <t>Ant -BH EUR- CS(CH)IDivFYdCH</t>
  </si>
  <si>
    <t>Ant -AH EUR- CS(CH)IDivFBCHF</t>
  </si>
  <si>
    <t>CH0441199574</t>
  </si>
  <si>
    <t>Ant -A- RffFt-PenInEq</t>
  </si>
  <si>
    <t>Reg Ant-P EUR dist hedg-JSS Comm-DivCHF</t>
  </si>
  <si>
    <t>Reg Ant P USD dist hedg-JSS Comm-DivCHF</t>
  </si>
  <si>
    <t>Ant -B- CSFd1-CSP75CHF</t>
  </si>
  <si>
    <t>Ant -B CHF- RffFt-StrInYid</t>
  </si>
  <si>
    <t>Ant -B- Raif Fut Sw Stock</t>
  </si>
  <si>
    <t>Ant -B- Raif Fut Glb Stock</t>
  </si>
  <si>
    <t>Ant -ARC CHF- Alp SwiOppFd</t>
  </si>
  <si>
    <t>DE0005314108</t>
  </si>
  <si>
    <t>Th-Ant UniStr:Konserv</t>
  </si>
  <si>
    <t>Thesaurierung -NC- DWSESG Qi LVE</t>
  </si>
  <si>
    <t>DE0009750273</t>
  </si>
  <si>
    <t>Ant UniGlob -net-</t>
  </si>
  <si>
    <t>A- Acat ValEvFd</t>
  </si>
  <si>
    <t>Accumulating Ant -R - I- BITGlInLe30</t>
  </si>
  <si>
    <t>Ant -R- 10XDNA-Dis Tech</t>
  </si>
  <si>
    <t>Ant -EUR LD- DWS Akt Schweiz</t>
  </si>
  <si>
    <t>FR0010925602</t>
  </si>
  <si>
    <t>Act.-P- Amun.Obl.Intles</t>
  </si>
  <si>
    <t>Accum Retail Shs -1- USD Col LatAm</t>
  </si>
  <si>
    <t>Accum.Ant AXA Fram UK Opps</t>
  </si>
  <si>
    <t>GB0005027221</t>
  </si>
  <si>
    <t>Shs -A- GBP Jan Hen Glb Car</t>
  </si>
  <si>
    <t>GB0005812150</t>
  </si>
  <si>
    <t>Ant Jupiter Ecology</t>
  </si>
  <si>
    <t>Accum Shs -A- EUR BNY Mell As Opp</t>
  </si>
  <si>
    <t>IE0003795394</t>
  </si>
  <si>
    <t>Accum Shs -A- USD BNY Mell As Opp</t>
  </si>
  <si>
    <t>Accum Ant -B- USD AXA IM All Ctry</t>
  </si>
  <si>
    <t>Accum.Ant Muz Ameyield</t>
  </si>
  <si>
    <t>Ant -B- AXA IM Jap Sm</t>
  </si>
  <si>
    <t>Ant -A- EUR Bar Intl HK CN</t>
  </si>
  <si>
    <t>IE0009355771</t>
  </si>
  <si>
    <t>Accum Shs -A2- USD Ja He Lf Scis</t>
  </si>
  <si>
    <t>Accum Ant -B- EUR AXA IM Jap Sm</t>
  </si>
  <si>
    <t>Accum Ant -B- USD AXA IM Idx Eqty</t>
  </si>
  <si>
    <t>Accum Shs -D- USD Guin Glb Engy</t>
  </si>
  <si>
    <t>Accum.Ant Muz Enhnc Shrt</t>
  </si>
  <si>
    <t>Accum.Ant Muz ShortDur</t>
  </si>
  <si>
    <t>IE00B4Z6HC18</t>
  </si>
  <si>
    <t>Accum.Ptg.Shs BNY Glb Real</t>
  </si>
  <si>
    <t>IE00B76BMG52</t>
  </si>
  <si>
    <t>Accum Shs -A- USD Hep Drie Emer</t>
  </si>
  <si>
    <t>IE00BK63DD68</t>
  </si>
  <si>
    <t>Shs -R- Hedged CHF Polar Jap Va Fd</t>
  </si>
  <si>
    <t>Ant DWS Eurorenta</t>
  </si>
  <si>
    <t>Ant -A- UniEuropaRenta</t>
  </si>
  <si>
    <t>LU0006277635</t>
  </si>
  <si>
    <t>Ant -P-acc- UBS MM GBP Sus</t>
  </si>
  <si>
    <t>Ant -P-acc- UBS MM USD Sus</t>
  </si>
  <si>
    <t>Ant -P-acc- UBS L Eq Eu OS</t>
  </si>
  <si>
    <t>Ant -P-dist- UBS L Bd CHF F</t>
  </si>
  <si>
    <t>Ant -P-acc- UBS L Bd CHF F</t>
  </si>
  <si>
    <t>Shs -A Acc USD- AS I AP Sus Eq</t>
  </si>
  <si>
    <t>Ant -P-acc- UBS L St GS CHF</t>
  </si>
  <si>
    <t>Ant -P-dist- UBS L St YS CHF</t>
  </si>
  <si>
    <t>Ant -P-acc- UBS L St YS CHF</t>
  </si>
  <si>
    <t>Ant -P-acc- UBS L St GS EUR</t>
  </si>
  <si>
    <t>Ant -P-dist- UBS L St YS EUR</t>
  </si>
  <si>
    <t>Ant -P-acc- UBS L St YS EUR</t>
  </si>
  <si>
    <t>Ant -P-acc- UBS L St GS USD</t>
  </si>
  <si>
    <t>Ant -P-dist- UBS L St YS USD</t>
  </si>
  <si>
    <t>Ant -P-dist- UBS L Bd EUR Fl</t>
  </si>
  <si>
    <t>Ant -P-acc- UBS L Bd EUR Fl</t>
  </si>
  <si>
    <t>Ant -P-dist- UBS L Bond AUD</t>
  </si>
  <si>
    <t>Ant -P-acc- UBS L Bond AUD</t>
  </si>
  <si>
    <t>Ant DWS ESG EurBdM</t>
  </si>
  <si>
    <t>Ant -P-dist- UBS LS FIS CHF</t>
  </si>
  <si>
    <t>Ant -P-acc- UBS LS FIS CHF</t>
  </si>
  <si>
    <t>Ant -P-dist- UBS LS FIS EUR</t>
  </si>
  <si>
    <t>Ant -P-acc- UBS LS FIS EUR</t>
  </si>
  <si>
    <t>Ant -P-dist- UBS LS FIS USD</t>
  </si>
  <si>
    <t>Ant -B- CS IF 14 SwFr B</t>
  </si>
  <si>
    <t>Ant -A- CS IF 14 SwFr B</t>
  </si>
  <si>
    <t>Ant -P-dist- UBS L St BS CHF</t>
  </si>
  <si>
    <t>Ant -P-acc- UBS L St BS CHF</t>
  </si>
  <si>
    <t>Ant -P-dist- UBS L St BS EUR</t>
  </si>
  <si>
    <t>Ant -P-acc- UBS L St BS EUR</t>
  </si>
  <si>
    <t>Ant -P-dist- UBS L St BS USD</t>
  </si>
  <si>
    <t>Ant -P-acc- UBS L St BS USD</t>
  </si>
  <si>
    <t>Ant -P-acc- UBS L Eq Mid USA</t>
  </si>
  <si>
    <t>Ant -P-acc- UBS L Eq MCES</t>
  </si>
  <si>
    <t>Ant DWS Osteuropa</t>
  </si>
  <si>
    <t>Ant -P-acc- UBS MM AUD Sus</t>
  </si>
  <si>
    <t>Ant -P-acc- UBS L Eq Ch Opp</t>
  </si>
  <si>
    <t>Ant -P-acc- UBS L Eq Biotech</t>
  </si>
  <si>
    <t>Ant -(CHF) P-dist- UBS L Bd Gl Fl</t>
  </si>
  <si>
    <t>Ant -(CHF) P-acc- UBS L Bd Gl Fl</t>
  </si>
  <si>
    <t>Ant -P-acc- UBS L St ES CHF</t>
  </si>
  <si>
    <t>Ant -P-acc- UBS L Eq Gr China</t>
  </si>
  <si>
    <t>Ant -P-acc- UBS L St ES EUR</t>
  </si>
  <si>
    <t>Ant -P-acc- UBS L Gl Sus</t>
  </si>
  <si>
    <t>Ant -B- CSIF 12 PFB CHF</t>
  </si>
  <si>
    <t>Ant -B- CSIF 12 PFB USD</t>
  </si>
  <si>
    <t>Ant -B- CSIF 12 PFG CHF</t>
  </si>
  <si>
    <t>Ant -B- CSIF 12 PFG USD</t>
  </si>
  <si>
    <t>Ant -A- CSIF 12 PFY CHF</t>
  </si>
  <si>
    <t>Ant -B- CSIF 12 PFY CHF</t>
  </si>
  <si>
    <t>Ant -B- CSIF 12 PFY USD</t>
  </si>
  <si>
    <t>Ant -P-acc- UBS L Eq Tec Op</t>
  </si>
  <si>
    <t>Ant -AA- Swc (LU) VR Int</t>
  </si>
  <si>
    <t>LU0083573666</t>
  </si>
  <si>
    <t>Shs -JPM A (dist) USD- JPMF Em ME Eq</t>
  </si>
  <si>
    <t>Ant -P-acc- UBS L EE Gl Bd</t>
  </si>
  <si>
    <t>Ant -P-acc- UBS L Eq EC OS</t>
  </si>
  <si>
    <t>Ant -P-acc- UBS L Eq Sus HT</t>
  </si>
  <si>
    <t>Ant -P-acc- UBS L Bd Eu HY</t>
  </si>
  <si>
    <t>Shs -A- AWF Switz Eq</t>
  </si>
  <si>
    <t>Ant -A- CSIF 12 PFY EUR</t>
  </si>
  <si>
    <t>Ant -B- CSIF 12 PFY EUR</t>
  </si>
  <si>
    <t>Ant -B- CSIF 12 PFB EUR</t>
  </si>
  <si>
    <t>Ant -B- CSIF 12 PFG EUR</t>
  </si>
  <si>
    <t>Ant -P-acc- UBS L Eq Japan</t>
  </si>
  <si>
    <t>Ant -P-acc- UBS L Eq US Sus</t>
  </si>
  <si>
    <t>Shs -A-Euro- Fid Sus Gl DP</t>
  </si>
  <si>
    <t>Ant -AT- Swc (LU)Eq RGIL</t>
  </si>
  <si>
    <t>Ant -A- Sauren Gl Bal</t>
  </si>
  <si>
    <t>Ant -P-acc- UBS L Eq EM SL</t>
  </si>
  <si>
    <t>Ant -P-acc- UBS L Bd Co Eur</t>
  </si>
  <si>
    <t>Ant -AA- SWC(LU)PF RR CH</t>
  </si>
  <si>
    <t>Ant -AA- SWC(LU)PF RS CH</t>
  </si>
  <si>
    <t>Ant -AA- SWC(LU)PF RB CH</t>
  </si>
  <si>
    <t>Ant -AT- SWC(LU)PF RA CH</t>
  </si>
  <si>
    <t>Ant -AT- SWC(LU)PF RF CH</t>
  </si>
  <si>
    <t>Ant -AA- SW(LU)P Sus B C</t>
  </si>
  <si>
    <t>Ant -A- Eth-AKT</t>
  </si>
  <si>
    <t>Ant -AA- Swc (LU) VR AUD</t>
  </si>
  <si>
    <t>Ant -AA- Swc (LU) VR CAD</t>
  </si>
  <si>
    <t>Ant -AA- Swc (LU) VR CHF</t>
  </si>
  <si>
    <t>Ant -AA- Swc (LU) VR EUR</t>
  </si>
  <si>
    <t>Ant -AA- Swc (LU) VR GBP</t>
  </si>
  <si>
    <t>Ant -AA- Swc (LU) VR USD</t>
  </si>
  <si>
    <t>Ant -AT- SWC(LU)MM R AUD</t>
  </si>
  <si>
    <t>Ant -AT- SWC(LU)MM R EUR</t>
  </si>
  <si>
    <t>Ant -AT- SWC(LU)MM R USD</t>
  </si>
  <si>
    <t>Ant -LC- DWS Russia</t>
  </si>
  <si>
    <t>Ant -A- CS IF 14 CSDEBd</t>
  </si>
  <si>
    <t>Ant -B- CS IF 14 CSDEBd</t>
  </si>
  <si>
    <t>Ant -A- CS IF 14 CSDCBd</t>
  </si>
  <si>
    <t>Ant -B- CS IF 14 CSDCBd</t>
  </si>
  <si>
    <t>Ant -PA (EUR)- DJE Sh Term</t>
  </si>
  <si>
    <t>LU0159550150</t>
  </si>
  <si>
    <t>Ant -P (EUR)- DJE Div &amp; Subst</t>
  </si>
  <si>
    <t>Ant -AT- Swc (LU) VR AUD</t>
  </si>
  <si>
    <t>Ant -AT- Swc (LU) VR CAD</t>
  </si>
  <si>
    <t>Ant -AT- Swc (LU) VR CHF</t>
  </si>
  <si>
    <t>Ant -AT- Swc (LU) VR EUR</t>
  </si>
  <si>
    <t>Ant -AT- Swc (LU) VR GBP</t>
  </si>
  <si>
    <t>Ant -AT- Swc (LU) VR USD</t>
  </si>
  <si>
    <t>Ant -AT- Swc (LU) VR Int</t>
  </si>
  <si>
    <t>Ant -AT- SWC(LU)PF RB EU</t>
  </si>
  <si>
    <t>Ant -AT- SWC(LU)PF RB CH</t>
  </si>
  <si>
    <t>Ant -AA- SWC(LU)PF RF CH</t>
  </si>
  <si>
    <t>Ant -AT- SW(LU)P Sus B C</t>
  </si>
  <si>
    <t>Ant -AA- Swc (LU) Eq Sus</t>
  </si>
  <si>
    <t>Ant -AA- SWC(LU)PF RA CH</t>
  </si>
  <si>
    <t>Ant -AT- SWC(LU)PF RR CH</t>
  </si>
  <si>
    <t>Ant -AT- SWC(LU)PF RS CH</t>
  </si>
  <si>
    <t>Ant -A- Sauren Gl Def</t>
  </si>
  <si>
    <t>Shs -A EUR acc- Carm Por Cl Tr</t>
  </si>
  <si>
    <t>LU0170475312</t>
  </si>
  <si>
    <t>Ant -A- CS IF 14 IL C B</t>
  </si>
  <si>
    <t>Ant -B- CS IF 14 IL C B</t>
  </si>
  <si>
    <t>Ant -USD- respA GM&amp;SME F</t>
  </si>
  <si>
    <t>Ant -EUR H- respA GM&amp;SME F</t>
  </si>
  <si>
    <t>Ant -CHF H- respA GM&amp;SME F</t>
  </si>
  <si>
    <t>Shs -D EUR- R Cap Gl CT</t>
  </si>
  <si>
    <t>Ant -AT- SWC(LU) SB EUR</t>
  </si>
  <si>
    <t>Ant -AA- SWC(LU) SB EUR</t>
  </si>
  <si>
    <t>LU0224105477</t>
  </si>
  <si>
    <t>Shs -A2- BGF Co Eu Fl</t>
  </si>
  <si>
    <t>Ant -AT- Sw (LU) Eq SRSI</t>
  </si>
  <si>
    <t>Ant -AA- Sw (LU) Eq RTDE</t>
  </si>
  <si>
    <t>Ant -AT- Sw (LU) Eq RTDE</t>
  </si>
  <si>
    <t>Ant -B- CSIF13 CIP USD</t>
  </si>
  <si>
    <t>Ant -H- Inv Zod US SL</t>
  </si>
  <si>
    <t>Shs -Acc- Dig St Con Eu</t>
  </si>
  <si>
    <t>LU0260870158</t>
  </si>
  <si>
    <t>Ant -AT- Swc (LU) Eq SGC</t>
  </si>
  <si>
    <t>Ant -F- AXA FIIS US Sh</t>
  </si>
  <si>
    <t>LU0294221097</t>
  </si>
  <si>
    <t>Shs -A (acc) EUR-H1- Fr TI Gl Tot R</t>
  </si>
  <si>
    <t>Ant -AT- Swc (LU) Eq SGW</t>
  </si>
  <si>
    <t>Ant DWS Vermm Dyn</t>
  </si>
  <si>
    <t>Ant -A (EUR)- VM Substanz</t>
  </si>
  <si>
    <t>Ant -A (EUR)- VM Balance</t>
  </si>
  <si>
    <t>Ant -AT- Sw(LU) Eq Su EM</t>
  </si>
  <si>
    <t>LU0350835707</t>
  </si>
  <si>
    <t>Ant -PA (EUR)- DJE Agrar &amp; Ern</t>
  </si>
  <si>
    <t>Ant -R- FvS Gl Qual</t>
  </si>
  <si>
    <t>Ant -R- FvS Gl Con Bd</t>
  </si>
  <si>
    <t>Ant BCV L St Bal C</t>
  </si>
  <si>
    <t>LU0411704413</t>
  </si>
  <si>
    <t>Shs -A2- BRSF Eu AR</t>
  </si>
  <si>
    <t>Ant -C (H-CHF)- SEBF1 Ass Sel</t>
  </si>
  <si>
    <t>LU0431649028</t>
  </si>
  <si>
    <t>Ant -T- Ethna DYN</t>
  </si>
  <si>
    <t>Shs -BH CHF- CSI1 CSIPLGIGCB</t>
  </si>
  <si>
    <t>Ant -P-acc- UBS L Bd A F U</t>
  </si>
  <si>
    <t>Ant -ATH CHF- Swc (LU) B RGC</t>
  </si>
  <si>
    <t>LU0493866569</t>
  </si>
  <si>
    <t>Shs -Retail USD- Ashmore EMLCB</t>
  </si>
  <si>
    <t>Ant -AT- Swc (LU) B RGC</t>
  </si>
  <si>
    <t>Ant -F-CHF hedged- AXA FIIS US Sh</t>
  </si>
  <si>
    <t>Ant -PA (EUR)- DJE Zins &amp; Div</t>
  </si>
  <si>
    <t>Shs -D USD- R Cap Gl CT</t>
  </si>
  <si>
    <t>Ant -ATH CHF- Swc LUB Res GC</t>
  </si>
  <si>
    <t>Ant -ATH EUR- Swc LUB Res GC</t>
  </si>
  <si>
    <t>Ant -AT- Sw(LU) PFS Pr</t>
  </si>
  <si>
    <t>LU0566116140</t>
  </si>
  <si>
    <t>Shs -AC- HSBC Glob Gl E Mkts</t>
  </si>
  <si>
    <t>Ant -C- Sauren Gl Bal</t>
  </si>
  <si>
    <t>Ant -AT- Sw (LU) S Gl HY</t>
  </si>
  <si>
    <t>Ant -ATH CHF- Swc (LU) B R Co</t>
  </si>
  <si>
    <t>Ant -ATH EUR- Swc (LU) B R Co</t>
  </si>
  <si>
    <t>LU0607515102</t>
  </si>
  <si>
    <t>Shs -A- Inv R Jap Eq VD</t>
  </si>
  <si>
    <t>Ant -CHF-T- Eth-AKT</t>
  </si>
  <si>
    <t>Ant -R EUR- As Bd Opp</t>
  </si>
  <si>
    <t>LU0704905529</t>
  </si>
  <si>
    <t>Ant -HH CHF- Inv Zod US SL</t>
  </si>
  <si>
    <t>Ant -(CHF hedged) P-acc- UBS L Eq EM SL</t>
  </si>
  <si>
    <t>Ant -(CHF hedg) P-acc- UBS L Eq Gr China</t>
  </si>
  <si>
    <t>Ant -A- PPF PMG Cr Opp</t>
  </si>
  <si>
    <t>Ant -(CHF hedged) P-acc- UBS L Bd Eu HY</t>
  </si>
  <si>
    <t>LU0801099465</t>
  </si>
  <si>
    <t>Shs -A-USD- Eas Iv As HY Bd</t>
  </si>
  <si>
    <t>Ant -(EUR hedged) P-acc- UBS L Eq Tec Op</t>
  </si>
  <si>
    <t>Ant -AAH EUR- Sw (LU) S Gl HY</t>
  </si>
  <si>
    <t>Ant -R- FvS Divid</t>
  </si>
  <si>
    <t>Ant -(CHF hedged) P-acc- UBS L Eq Tec Op</t>
  </si>
  <si>
    <t>Shs -AH- Mir S Gl HY B</t>
  </si>
  <si>
    <t>Shs -A-ACC-USD- Fid Sus Gl HC</t>
  </si>
  <si>
    <t>Ant -R- FvS Mul Opp II</t>
  </si>
  <si>
    <t>Ant -AAH CHF- Swc (LU) B RGAR</t>
  </si>
  <si>
    <t>Ant -ATH CHF- Swc (LU) B RGAR</t>
  </si>
  <si>
    <t>Ant -AAH EUR- Swc (LU) B RGAR</t>
  </si>
  <si>
    <t>Ant -ATH EUR- Swc (LU) B RGAR</t>
  </si>
  <si>
    <t>LU1128909121</t>
  </si>
  <si>
    <t>Shs -A USD- Bak Gl Pr Met</t>
  </si>
  <si>
    <t>LU1128909477</t>
  </si>
  <si>
    <t>Shs -A CHF- Bak Gl Pr Met</t>
  </si>
  <si>
    <t>Ant -P- green ben Gl Im</t>
  </si>
  <si>
    <t>Ant -CHF-RT- FvS Mul Opp II</t>
  </si>
  <si>
    <t>LU1181655199</t>
  </si>
  <si>
    <t>Shs -H (hedged)- Vontobel B Gl A</t>
  </si>
  <si>
    <t>Ant -I (EUR)- DJE Mitt&amp;Inn</t>
  </si>
  <si>
    <t>LU1245572752</t>
  </si>
  <si>
    <t>Shs -An (EUR)- T.R Pr D Gl Bd</t>
  </si>
  <si>
    <t>Ant -BH- CSIF13 CIP USD</t>
  </si>
  <si>
    <t>Ant -(CAD hedged) P-acc- UBS MM USD Sus</t>
  </si>
  <si>
    <t>LU1417861728</t>
  </si>
  <si>
    <t>Shs -A- T.R Pr Gl All</t>
  </si>
  <si>
    <t>Ant -(CAD hedged) P-acc- UBS L Bd Gl Fl</t>
  </si>
  <si>
    <t>LU1472740767</t>
  </si>
  <si>
    <t>Shs -R/A (EUR)- Mir Gl Gr Bd</t>
  </si>
  <si>
    <t>LU1629966224</t>
  </si>
  <si>
    <t>Shs -A Acc Hedged CHF- AS I As Pa MA</t>
  </si>
  <si>
    <t>Ant -R A- Ber Eur Foc</t>
  </si>
  <si>
    <t>Ant -AA- Swc (LU) Eq SGW</t>
  </si>
  <si>
    <t>Shs -P-acc- UBS LE En Im U</t>
  </si>
  <si>
    <t>Shs -(EUR hedged) P-acc- UBS LE En Im U</t>
  </si>
  <si>
    <t>Ant -AA- Swc LU B S GlC</t>
  </si>
  <si>
    <t>Ant -AT- Swc LU B S GlC</t>
  </si>
  <si>
    <t>Ant -ATH EUR- Swc LU B S GlC</t>
  </si>
  <si>
    <t>LU1879231402</t>
  </si>
  <si>
    <t>Shs -B- Von VAIMA</t>
  </si>
  <si>
    <t>Ant -(GBP hedged) P-acc- UBS L Bd Gl Fl</t>
  </si>
  <si>
    <t>Ant -(GBP hedged) P-dist- UBS L Bd Gl Fl</t>
  </si>
  <si>
    <t>Ant -(EUR hedged) P-acc- UBS L Eq Ch Opp</t>
  </si>
  <si>
    <t>Ant -(USD hedged) P-acc- UBS L Bd Gl Fl</t>
  </si>
  <si>
    <t>Ant -(USD hedged) P-dist- UBS L Bd Gl Fl</t>
  </si>
  <si>
    <t>Ant -CHF-RT- FvS Bd Opp</t>
  </si>
  <si>
    <t>LU2227303174</t>
  </si>
  <si>
    <t>Shs -H(Hedged)- VonII D&amp;P GLI</t>
  </si>
  <si>
    <t>LU2260684571</t>
  </si>
  <si>
    <t>Shs -H (hedged)- Von VAIMA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</si>
</sst>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0000_ ;_ * \-#,##0.0000_ ;_ * &quot;-&quot;??_ ;_ @_ "/>
    <numFmt numFmtId="166" formatCode="_ * #,##0_ ;_ * \-#,##0_ ;_ * &quot;-&quot;??_ ;_ @_ "/>
    <numFmt numFmtId="167" formatCode="#,##0.00_ ;\-#,##0.00\ "/>
    <numFmt numFmtId="168" formatCode="0.0000"/>
  </numFmts>
  <fonts count="27"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indexed="8"/>
      <name val="Arial"/>
      <family val="2"/>
    </font>
    <font>
      <sz val="10"/>
      <color theme="0" tint="-0.34998626667073579"/>
      <name val="Arial"/>
      <family val="2"/>
    </font>
    <font>
      <sz val="10"/>
      <color rgb="FFFFFF00"/>
      <name val="Arial"/>
      <family val="2"/>
    </font>
    <font>
      <b/>
      <sz val="10"/>
      <color rgb="FFFF0000"/>
      <name val="Arial"/>
      <family val="2"/>
    </font>
    <font>
      <b/>
      <vertAlign val="superscript"/>
      <sz val="10"/>
      <color theme="1"/>
      <name val="Arial"/>
      <family val="2"/>
    </font>
    <font>
      <vertAlign val="superscript"/>
      <sz val="10"/>
      <color theme="1"/>
      <name val="Arial"/>
      <family val="2"/>
    </font>
    <font>
      <sz val="14"/>
      <color theme="1"/>
      <name val="Arial"/>
      <family val="2"/>
    </font>
    <font>
      <sz val="10"/>
      <name val="Arial"/>
      <family val="2"/>
    </font>
    <font>
      <vertAlign val="superscript"/>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25" fillId="0" borderId="0"/>
    <xf numFmtId="0" fontId="18" fillId="0" borderId="0">
      <alignment vertical="top"/>
    </xf>
    <xf numFmtId="0" fontId="18" fillId="0" borderId="0">
      <alignment vertical="top"/>
    </xf>
    <xf numFmtId="0" fontId="18" fillId="0" borderId="0">
      <alignment vertical="top"/>
    </xf>
    <xf numFmtId="0" fontId="18" fillId="0" borderId="0">
      <alignment vertical="top"/>
    </xf>
  </cellStyleXfs>
  <cellXfs count="41">
    <xf numFmtId="0" fontId="0" fillId="0" borderId="0" xfId="0"/>
    <xf numFmtId="0" fontId="0" fillId="0" borderId="0" xfId="0" applyFill="1"/>
    <xf numFmtId="0" fontId="19" fillId="0" borderId="0" xfId="0" applyFont="1"/>
    <xf numFmtId="0" fontId="19" fillId="0" borderId="0" xfId="0" applyFont="1" applyAlignment="1">
      <alignment horizontal="right"/>
    </xf>
    <xf numFmtId="166" fontId="0" fillId="0" borderId="0" xfId="0" applyNumberFormat="1"/>
    <xf numFmtId="0" fontId="0" fillId="34" borderId="0" xfId="0" applyFill="1"/>
    <xf numFmtId="0" fontId="0" fillId="0" borderId="0" xfId="0" applyFill="1" applyAlignment="1"/>
    <xf numFmtId="0" fontId="25" fillId="0" borderId="0" xfId="43" applyFill="1" applyAlignment="1">
      <alignment vertical="top"/>
    </xf>
    <xf numFmtId="2" fontId="18" fillId="0" borderId="0" xfId="44" applyNumberFormat="1">
      <alignment vertical="top"/>
    </xf>
    <xf numFmtId="0" fontId="18" fillId="0" borderId="0" xfId="44" applyNumberFormat="1">
      <alignment vertical="top"/>
    </xf>
    <xf numFmtId="168" fontId="18" fillId="0" borderId="0" xfId="44" applyNumberFormat="1">
      <alignment vertical="top"/>
    </xf>
    <xf numFmtId="168" fontId="18" fillId="0" borderId="0" xfId="45" applyNumberFormat="1" applyFont="1">
      <alignment vertical="top"/>
    </xf>
    <xf numFmtId="0" fontId="18" fillId="0" borderId="0" xfId="44">
      <alignment vertical="top"/>
    </xf>
    <xf numFmtId="168" fontId="18" fillId="0" borderId="0" xfId="44" applyNumberFormat="1" applyFont="1">
      <alignment vertical="top"/>
    </xf>
    <xf numFmtId="168" fontId="18" fillId="0" borderId="0" xfId="46" applyNumberFormat="1" applyFont="1">
      <alignment vertical="top"/>
    </xf>
    <xf numFmtId="168" fontId="0" fillId="0" borderId="0" xfId="0" applyNumberFormat="1"/>
    <xf numFmtId="2" fontId="18" fillId="0" borderId="0" xfId="45" applyNumberFormat="1">
      <alignment vertical="top"/>
    </xf>
    <xf numFmtId="0" fontId="18" fillId="0" borderId="0" xfId="47">
      <alignment vertical="top"/>
    </xf>
    <xf numFmtId="168" fontId="0" fillId="0" borderId="0" xfId="0" applyNumberFormat="1" applyFill="1" applyAlignment="1"/>
    <xf numFmtId="0" fontId="0" fillId="0" borderId="0" xfId="0" applyFont="1" applyAlignment="1">
      <alignment horizontal="left" wrapText="1"/>
    </xf>
    <xf numFmtId="0" fontId="23" fillId="0" borderId="0" xfId="0" applyFont="1" applyAlignment="1">
      <alignment horizontal="left"/>
    </xf>
    <xf numFmtId="0" fontId="0" fillId="35" borderId="0" xfId="0" applyFill="1"/>
    <xf numFmtId="0" fontId="16" fillId="35" borderId="0" xfId="0" applyFont="1" applyFill="1" applyAlignment="1">
      <alignment vertical="center"/>
    </xf>
    <xf numFmtId="0" fontId="20" fillId="35" borderId="0" xfId="0" applyFont="1" applyFill="1" applyAlignment="1">
      <alignment horizontal="right"/>
    </xf>
    <xf numFmtId="0" fontId="16" fillId="35" borderId="0" xfId="0" applyFont="1" applyFill="1"/>
    <xf numFmtId="165" fontId="0" fillId="35" borderId="10" xfId="42" applyNumberFormat="1" applyFont="1" applyFill="1" applyBorder="1" applyAlignment="1" applyProtection="1">
      <alignment horizontal="right"/>
    </xf>
    <xf numFmtId="167" fontId="16" fillId="35" borderId="10" xfId="42" applyNumberFormat="1" applyFont="1" applyFill="1" applyBorder="1" applyAlignment="1" applyProtection="1">
      <alignment horizontal="right"/>
    </xf>
    <xf numFmtId="168" fontId="16" fillId="35" borderId="10" xfId="0" applyNumberFormat="1" applyFont="1" applyFill="1" applyBorder="1"/>
    <xf numFmtId="0" fontId="16" fillId="35" borderId="0" xfId="0" applyFont="1" applyFill="1" applyBorder="1"/>
    <xf numFmtId="0" fontId="16" fillId="35" borderId="10" xfId="0" applyFont="1" applyFill="1" applyBorder="1" applyAlignment="1">
      <alignment horizontal="right"/>
    </xf>
    <xf numFmtId="0" fontId="16" fillId="35" borderId="0" xfId="0" applyFont="1" applyFill="1" applyBorder="1" applyAlignment="1">
      <alignment horizontal="right"/>
    </xf>
    <xf numFmtId="0" fontId="0" fillId="36" borderId="10" xfId="0" applyFill="1" applyBorder="1" applyProtection="1">
      <protection locked="0"/>
    </xf>
    <xf numFmtId="166" fontId="0" fillId="36" borderId="10" xfId="42" applyNumberFormat="1" applyFont="1" applyFill="1" applyBorder="1" applyProtection="1">
      <protection locked="0"/>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6" fillId="35" borderId="11" xfId="0" applyFont="1" applyFill="1" applyBorder="1" applyAlignment="1">
      <alignment horizontal="center" vertical="center"/>
    </xf>
    <xf numFmtId="0" fontId="16" fillId="35" borderId="12" xfId="0" applyFont="1" applyFill="1" applyBorder="1" applyAlignment="1">
      <alignment horizontal="center" vertical="center"/>
    </xf>
    <xf numFmtId="0" fontId="24" fillId="33" borderId="0" xfId="0" applyFont="1" applyFill="1" applyAlignment="1">
      <alignment horizontal="center" vertical="center"/>
    </xf>
    <xf numFmtId="0" fontId="14" fillId="0" borderId="0" xfId="0" applyFont="1" applyAlignment="1">
      <alignment horizontal="left" wrapText="1"/>
    </xf>
    <xf numFmtId="0" fontId="0" fillId="0" borderId="0" xfId="0" applyProtection="1">
      <protection locked="0"/>
    </xf>
  </cellXfs>
  <cellStyles count="48">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Milliers" xfId="42" builtinId="3"/>
    <cellStyle name="Neutre" xfId="8" builtinId="28" customBuiltin="1"/>
    <cellStyle name="Normal" xfId="0" builtinId="0"/>
    <cellStyle name="Normal 2" xfId="46"/>
    <cellStyle name="Normal 3" xfId="43"/>
    <cellStyle name="Normal 3 2" xfId="44"/>
    <cellStyle name="Normal 3 3" xfId="45"/>
    <cellStyle name="Normal 4" xfId="47"/>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9"/>
  <sheetViews>
    <sheetView tabSelected="1" workbookViewId="0">
      <selection activeCell="D10" sqref="D10"/>
    </sheetView>
  </sheetViews>
  <sheetFormatPr baseColWidth="10" defaultRowHeight="12.75" x14ac:dyDescent="0.2"/>
  <cols>
    <col min="1" max="1" width="12.7109375" customWidth="1"/>
    <col min="2" max="2" width="1.5703125" customWidth="1"/>
    <col min="3" max="3" width="44.85546875" customWidth="1"/>
    <col min="4" max="4" width="42.140625" customWidth="1"/>
    <col min="5" max="5" width="1.5703125" customWidth="1"/>
  </cols>
  <sheetData>
    <row r="2" spans="2:5" x14ac:dyDescent="0.2">
      <c r="C2" s="38" t="s">
        <v>11</v>
      </c>
      <c r="D2" s="38"/>
    </row>
    <row r="3" spans="2:5" x14ac:dyDescent="0.2">
      <c r="C3" s="38"/>
      <c r="D3" s="38"/>
    </row>
    <row r="5" spans="2:5" ht="4.5" customHeight="1" x14ac:dyDescent="0.2">
      <c r="B5" s="21"/>
      <c r="C5" s="21"/>
      <c r="D5" s="21"/>
      <c r="E5" s="21"/>
    </row>
    <row r="6" spans="2:5" ht="19.5" customHeight="1" x14ac:dyDescent="0.2">
      <c r="B6" s="22"/>
      <c r="C6" s="36" t="s">
        <v>1380</v>
      </c>
      <c r="D6" s="37"/>
      <c r="E6" s="22"/>
    </row>
    <row r="7" spans="2:5" ht="4.5" customHeight="1" x14ac:dyDescent="0.2">
      <c r="B7" s="21"/>
      <c r="C7" s="21"/>
      <c r="D7" s="23"/>
      <c r="E7" s="21"/>
    </row>
    <row r="8" spans="2:5" x14ac:dyDescent="0.2">
      <c r="B8" s="21"/>
      <c r="C8" s="24" t="s">
        <v>5</v>
      </c>
      <c r="D8" s="21"/>
      <c r="E8" s="21"/>
    </row>
    <row r="9" spans="2:5" ht="4.5" customHeight="1" x14ac:dyDescent="0.2">
      <c r="B9" s="21"/>
      <c r="C9" s="21"/>
      <c r="D9" s="23"/>
      <c r="E9" s="21"/>
    </row>
    <row r="10" spans="2:5" x14ac:dyDescent="0.2">
      <c r="B10" s="21"/>
      <c r="C10" s="21" t="s">
        <v>2</v>
      </c>
      <c r="D10" s="31"/>
      <c r="E10" s="21"/>
    </row>
    <row r="11" spans="2:5" ht="4.5" customHeight="1" x14ac:dyDescent="0.2">
      <c r="B11" s="21"/>
      <c r="C11" s="21"/>
      <c r="D11" s="23" t="s">
        <v>6</v>
      </c>
      <c r="E11" s="21"/>
    </row>
    <row r="12" spans="2:5" x14ac:dyDescent="0.2">
      <c r="B12" s="21"/>
      <c r="C12" s="21" t="s">
        <v>7</v>
      </c>
      <c r="D12" s="40">
        <v>32517289</v>
      </c>
      <c r="E12" s="21"/>
    </row>
    <row r="13" spans="2:5" ht="4.5" customHeight="1" x14ac:dyDescent="0.2">
      <c r="B13" s="21"/>
      <c r="C13" s="21"/>
      <c r="D13" s="21"/>
      <c r="E13" s="21"/>
    </row>
    <row r="14" spans="2:5" ht="14.25" x14ac:dyDescent="0.2">
      <c r="B14" s="24"/>
      <c r="C14" s="24" t="s">
        <v>704</v>
      </c>
      <c r="D14" s="27">
        <f>IF(COUNTBLANK(D10:D12)=0,"Bitte nur ein Wert",IF(ISNA(VLOOKUP(Abfrage!D10,Vertriebsentschädigungssätze!A2:E9999,4,FALSE)),IF(ISNA(VLOOKUP(Abfrage!D12,Vertriebsentschädigungssätze!B2:E9999,3,FALSE)),"nicht gefunden",VLOOKUP(Abfrage!D12,Vertriebsentschädigungssätze!B2:E9999,3,FALSE)),VLOOKUP(Abfrage!D10,Vertriebsentschädigungssätze!A2:E9999,4,FALSE)))</f>
        <v>0.57374999999999998</v>
      </c>
      <c r="E14" s="24"/>
    </row>
    <row r="15" spans="2:5" ht="4.5" customHeight="1" x14ac:dyDescent="0.2">
      <c r="B15" s="24"/>
      <c r="C15" s="24"/>
      <c r="D15" s="28"/>
      <c r="E15" s="24"/>
    </row>
    <row r="16" spans="2:5" x14ac:dyDescent="0.2">
      <c r="B16" s="24"/>
      <c r="C16" s="24" t="s">
        <v>4</v>
      </c>
      <c r="D16" s="29" t="str">
        <f>IF(COUNTBLANK(D10:D12)=0,"Bitte nur ein Wert",IF(ISNA(VLOOKUP(Abfrage!D10,Vertriebsentschädigungssätze!A2:E9999,3,FALSE)),IF(ISNA(VLOOKUP(Abfrage!D12,Vertriebsentschädigungssätze!B2:E9999,2,FALSE)),"nicht gefunden",VLOOKUP(Abfrage!D12,Vertriebsentschädigungssätze!B2:E9999,2,FALSE)),VLOOKUP(Abfrage!D10,Vertriebsentschädigungssätze!A2:E9999,3,FALSE)))</f>
        <v>Ant -AA CHF- SWCEqtyFdHiQlSw</v>
      </c>
      <c r="E16" s="24"/>
    </row>
    <row r="17" spans="2:5" ht="4.5" customHeight="1" x14ac:dyDescent="0.2">
      <c r="B17" s="24"/>
      <c r="C17" s="24"/>
      <c r="D17" s="30"/>
      <c r="E17" s="24"/>
    </row>
    <row r="18" spans="2:5" x14ac:dyDescent="0.2">
      <c r="B18" s="24"/>
      <c r="C18" s="24" t="s">
        <v>3</v>
      </c>
      <c r="D18" s="29" t="str">
        <f>IF(COUNTBLANK(D10:D12)=0,"Bitte nur ein Wert",IF(ISNA(VLOOKUP(Abfrage!D10,Vertriebsentschädigungssätze!A2:E9999,5,FALSE)),IF(ISNA(VLOOKUP(Abfrage!D12,Vertriebsentschädigungssätze!B2:E9999,4,FALSE)),"nicht gefunden",VLOOKUP(Abfrage!D12,Vertriebsentschädigungssätze!B2:E9999,4,FALSE)),VLOOKUP(Abfrage!D10,Vertriebsentschädigungssätze!A2:E9999,5,FALSE)))</f>
        <v>Aktienfonds</v>
      </c>
      <c r="E18" s="24"/>
    </row>
    <row r="19" spans="2:5" ht="4.5" customHeight="1" x14ac:dyDescent="0.2">
      <c r="B19" s="21"/>
      <c r="C19" s="21"/>
      <c r="D19" s="21"/>
      <c r="E19" s="21"/>
    </row>
    <row r="20" spans="2:5" ht="7.5" customHeight="1" x14ac:dyDescent="0.2"/>
    <row r="21" spans="2:5" ht="4.5" customHeight="1" x14ac:dyDescent="0.2">
      <c r="B21" s="21"/>
      <c r="C21" s="21"/>
      <c r="D21" s="21"/>
      <c r="E21" s="21"/>
    </row>
    <row r="22" spans="2:5" ht="19.5" customHeight="1" x14ac:dyDescent="0.2">
      <c r="B22" s="22"/>
      <c r="C22" s="36" t="s">
        <v>9</v>
      </c>
      <c r="D22" s="37"/>
      <c r="E22" s="22"/>
    </row>
    <row r="23" spans="2:5" ht="4.5" customHeight="1" x14ac:dyDescent="0.2">
      <c r="B23" s="21"/>
      <c r="C23" s="21"/>
      <c r="D23" s="23"/>
      <c r="E23" s="21"/>
    </row>
    <row r="24" spans="2:5" x14ac:dyDescent="0.2">
      <c r="B24" s="21"/>
      <c r="C24" s="24" t="s">
        <v>10</v>
      </c>
      <c r="D24" s="21"/>
      <c r="E24" s="21"/>
    </row>
    <row r="25" spans="2:5" ht="4.5" customHeight="1" x14ac:dyDescent="0.2">
      <c r="B25" s="21"/>
      <c r="C25" s="21"/>
      <c r="D25" s="23"/>
      <c r="E25" s="21"/>
    </row>
    <row r="26" spans="2:5" x14ac:dyDescent="0.2">
      <c r="B26" s="21"/>
      <c r="C26" s="21" t="s">
        <v>8</v>
      </c>
      <c r="D26" s="32">
        <v>50000</v>
      </c>
      <c r="E26" s="21"/>
    </row>
    <row r="27" spans="2:5" ht="4.5" customHeight="1" x14ac:dyDescent="0.2">
      <c r="B27" s="21"/>
      <c r="C27" s="21"/>
      <c r="D27" s="23" t="s">
        <v>6</v>
      </c>
      <c r="E27" s="21"/>
    </row>
    <row r="28" spans="2:5" x14ac:dyDescent="0.2">
      <c r="B28" s="21"/>
      <c r="C28" s="21" t="s">
        <v>12</v>
      </c>
      <c r="D28" s="25">
        <f>D14</f>
        <v>0.57374999999999998</v>
      </c>
      <c r="E28" s="21"/>
    </row>
    <row r="29" spans="2:5" ht="4.5" customHeight="1" x14ac:dyDescent="0.2">
      <c r="B29" s="21"/>
      <c r="C29" s="21"/>
      <c r="D29" s="23"/>
      <c r="E29" s="21"/>
    </row>
    <row r="30" spans="2:5" x14ac:dyDescent="0.2">
      <c r="B30" s="24"/>
      <c r="C30" s="24" t="s">
        <v>13</v>
      </c>
      <c r="D30" s="26">
        <f>D26*D28/12/100</f>
        <v>23.90625</v>
      </c>
      <c r="E30" s="24"/>
    </row>
    <row r="31" spans="2:5" ht="4.5" customHeight="1" x14ac:dyDescent="0.2">
      <c r="B31" s="21"/>
      <c r="C31" s="21"/>
      <c r="D31" s="21"/>
      <c r="E31" s="21"/>
    </row>
    <row r="32" spans="2:5" x14ac:dyDescent="0.2">
      <c r="B32" s="24"/>
      <c r="C32" s="24" t="s">
        <v>14</v>
      </c>
      <c r="D32" s="26">
        <f>D30*12</f>
        <v>286.875</v>
      </c>
      <c r="E32" s="24"/>
    </row>
    <row r="33" spans="2:5" ht="5.25" customHeight="1" x14ac:dyDescent="0.2">
      <c r="B33" s="21"/>
      <c r="C33" s="21"/>
      <c r="D33" s="21"/>
      <c r="E33" s="21"/>
    </row>
    <row r="34" spans="2:5" ht="5.25" customHeight="1" x14ac:dyDescent="0.2">
      <c r="B34" s="1"/>
      <c r="C34" s="1"/>
      <c r="D34" s="1"/>
      <c r="E34" s="1"/>
    </row>
    <row r="35" spans="2:5" x14ac:dyDescent="0.2">
      <c r="C35" s="2" t="s">
        <v>2126</v>
      </c>
      <c r="D35" s="3"/>
    </row>
    <row r="37" spans="2:5" ht="14.25" customHeight="1" x14ac:dyDescent="0.2">
      <c r="C37" s="34" t="s">
        <v>15</v>
      </c>
      <c r="D37" s="35"/>
    </row>
    <row r="38" spans="2:5" x14ac:dyDescent="0.2">
      <c r="C38" s="35"/>
      <c r="D38" s="35"/>
    </row>
    <row r="39" spans="2:5" ht="14.25" x14ac:dyDescent="0.2">
      <c r="C39" s="20" t="s">
        <v>705</v>
      </c>
      <c r="D39" s="19"/>
    </row>
    <row r="40" spans="2:5" x14ac:dyDescent="0.2">
      <c r="C40" s="39" t="s">
        <v>1444</v>
      </c>
      <c r="D40" s="39"/>
    </row>
    <row r="41" spans="2:5" ht="27" customHeight="1" x14ac:dyDescent="0.2">
      <c r="C41" s="39"/>
      <c r="D41" s="39"/>
    </row>
    <row r="42" spans="2:5" x14ac:dyDescent="0.2">
      <c r="C42" s="33"/>
      <c r="D42" s="33"/>
    </row>
    <row r="43" spans="2:5" x14ac:dyDescent="0.2">
      <c r="C43" s="34" t="s">
        <v>1408</v>
      </c>
      <c r="D43" s="35"/>
    </row>
    <row r="44" spans="2:5" x14ac:dyDescent="0.2">
      <c r="C44" s="35"/>
      <c r="D44" s="35"/>
    </row>
    <row r="45" spans="2:5" ht="12.75" customHeight="1" x14ac:dyDescent="0.2">
      <c r="C45" s="34"/>
      <c r="D45" s="35"/>
    </row>
    <row r="46" spans="2:5" ht="12" customHeight="1" x14ac:dyDescent="0.2"/>
    <row r="49" spans="4:4" x14ac:dyDescent="0.2">
      <c r="D49" s="4"/>
    </row>
  </sheetData>
  <sheetProtection algorithmName="SHA-512" hashValue="IHseMxKdap3iJhS5fTgV9o7QJ15WHzP044zlGWSnHWzga8WEQWrlcHPJM5NdBSfNpFWai/5mRrPQhLB3UVBxUQ==" saltValue="g3iop1iBlit5pHGLT94otw==" spinCount="100000" sheet="1" selectLockedCells="1"/>
  <mergeCells count="7">
    <mergeCell ref="C45:D45"/>
    <mergeCell ref="C6:D6"/>
    <mergeCell ref="C22:D22"/>
    <mergeCell ref="C37:D38"/>
    <mergeCell ref="C2:D3"/>
    <mergeCell ref="C43:D44"/>
    <mergeCell ref="C40:D4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1"/>
  <sheetViews>
    <sheetView workbookViewId="0">
      <selection activeCell="I17" sqref="I17"/>
    </sheetView>
  </sheetViews>
  <sheetFormatPr baseColWidth="10" defaultRowHeight="12.75" x14ac:dyDescent="0.2"/>
  <cols>
    <col min="1" max="1" width="15.42578125" bestFit="1" customWidth="1"/>
    <col min="2" max="2" width="12.140625" customWidth="1"/>
    <col min="3" max="3" width="42.140625" bestFit="1" customWidth="1"/>
    <col min="4" max="4" width="9" style="15" bestFit="1" customWidth="1"/>
    <col min="5" max="5" width="17.140625" customWidth="1"/>
    <col min="6" max="6" width="3.5703125" style="5" customWidth="1"/>
  </cols>
  <sheetData>
    <row r="1" spans="1:5" x14ac:dyDescent="0.2">
      <c r="A1" t="s">
        <v>2</v>
      </c>
      <c r="B1" t="s">
        <v>0</v>
      </c>
      <c r="C1" t="s">
        <v>4</v>
      </c>
      <c r="D1" s="15" t="s">
        <v>1</v>
      </c>
      <c r="E1" t="s">
        <v>3</v>
      </c>
    </row>
    <row r="2" spans="1:5" x14ac:dyDescent="0.2">
      <c r="A2" s="16" t="s">
        <v>19</v>
      </c>
      <c r="B2" s="9">
        <v>42243</v>
      </c>
      <c r="C2" s="8" t="s">
        <v>1502</v>
      </c>
      <c r="D2" s="10">
        <v>0.53125</v>
      </c>
      <c r="E2" t="s">
        <v>16</v>
      </c>
    </row>
    <row r="3" spans="1:5" x14ac:dyDescent="0.2">
      <c r="A3" s="16" t="s">
        <v>20</v>
      </c>
      <c r="B3" s="9">
        <v>42247</v>
      </c>
      <c r="C3" s="8" t="s">
        <v>1511</v>
      </c>
      <c r="D3" s="10">
        <v>0.61624999999999996</v>
      </c>
      <c r="E3" t="s">
        <v>16</v>
      </c>
    </row>
    <row r="4" spans="1:5" x14ac:dyDescent="0.2">
      <c r="A4" s="16" t="s">
        <v>21</v>
      </c>
      <c r="B4" s="9">
        <v>47453</v>
      </c>
      <c r="C4" s="8" t="s">
        <v>1822</v>
      </c>
      <c r="D4" s="10">
        <v>0.57499999999999996</v>
      </c>
      <c r="E4" t="s">
        <v>18</v>
      </c>
    </row>
    <row r="5" spans="1:5" x14ac:dyDescent="0.2">
      <c r="A5" s="16" t="s">
        <v>22</v>
      </c>
      <c r="B5" s="9">
        <v>47454</v>
      </c>
      <c r="C5" s="8" t="s">
        <v>1823</v>
      </c>
      <c r="D5" s="10">
        <v>0.65</v>
      </c>
      <c r="E5" t="s">
        <v>18</v>
      </c>
    </row>
    <row r="6" spans="1:5" x14ac:dyDescent="0.2">
      <c r="A6" s="16" t="s">
        <v>23</v>
      </c>
      <c r="B6" s="9">
        <v>69761</v>
      </c>
      <c r="C6" s="8" t="s">
        <v>1528</v>
      </c>
      <c r="D6" s="10">
        <v>0.29452499999999998</v>
      </c>
      <c r="E6" t="s">
        <v>17</v>
      </c>
    </row>
    <row r="7" spans="1:5" x14ac:dyDescent="0.2">
      <c r="A7" s="16" t="s">
        <v>24</v>
      </c>
      <c r="B7" s="9">
        <v>69763</v>
      </c>
      <c r="C7" s="8" t="s">
        <v>1529</v>
      </c>
      <c r="D7" s="10">
        <v>0.47217500000000001</v>
      </c>
      <c r="E7" t="s">
        <v>18</v>
      </c>
    </row>
    <row r="8" spans="1:5" x14ac:dyDescent="0.2">
      <c r="A8" s="16" t="s">
        <v>25</v>
      </c>
      <c r="B8" s="9">
        <v>70090</v>
      </c>
      <c r="C8" s="8" t="s">
        <v>852</v>
      </c>
      <c r="D8" s="10">
        <v>0.36125000000000002</v>
      </c>
      <c r="E8" t="s">
        <v>17</v>
      </c>
    </row>
    <row r="9" spans="1:5" x14ac:dyDescent="0.2">
      <c r="A9" s="16" t="s">
        <v>26</v>
      </c>
      <c r="B9" s="9">
        <v>96699</v>
      </c>
      <c r="C9" s="8" t="s">
        <v>853</v>
      </c>
      <c r="D9" s="10">
        <v>0.93500000000000005</v>
      </c>
      <c r="E9" t="s">
        <v>16</v>
      </c>
    </row>
    <row r="10" spans="1:5" x14ac:dyDescent="0.2">
      <c r="A10" s="16" t="s">
        <v>27</v>
      </c>
      <c r="B10" s="9">
        <v>96703</v>
      </c>
      <c r="C10" s="8" t="s">
        <v>854</v>
      </c>
      <c r="D10" s="10">
        <v>0.77</v>
      </c>
      <c r="E10" t="s">
        <v>16</v>
      </c>
    </row>
    <row r="11" spans="1:5" x14ac:dyDescent="0.2">
      <c r="A11" s="16" t="s">
        <v>28</v>
      </c>
      <c r="B11" s="9">
        <v>111724</v>
      </c>
      <c r="C11" s="8" t="s">
        <v>855</v>
      </c>
      <c r="D11" s="10">
        <v>0.72</v>
      </c>
      <c r="E11" t="s">
        <v>16</v>
      </c>
    </row>
    <row r="12" spans="1:5" x14ac:dyDescent="0.2">
      <c r="A12" s="16" t="s">
        <v>29</v>
      </c>
      <c r="B12" s="9">
        <v>123406</v>
      </c>
      <c r="C12" s="8" t="s">
        <v>856</v>
      </c>
      <c r="D12" s="10">
        <v>0.31874999999999998</v>
      </c>
      <c r="E12" t="s">
        <v>16</v>
      </c>
    </row>
    <row r="13" spans="1:5" x14ac:dyDescent="0.2">
      <c r="A13" s="16" t="s">
        <v>30</v>
      </c>
      <c r="B13" s="9">
        <v>163070</v>
      </c>
      <c r="C13" s="8" t="s">
        <v>857</v>
      </c>
      <c r="D13" s="10">
        <v>0.63749999999999996</v>
      </c>
      <c r="E13" t="s">
        <v>16</v>
      </c>
    </row>
    <row r="14" spans="1:5" x14ac:dyDescent="0.2">
      <c r="A14" s="16" t="s">
        <v>31</v>
      </c>
      <c r="B14" s="9">
        <v>163214</v>
      </c>
      <c r="C14" s="8" t="s">
        <v>858</v>
      </c>
      <c r="D14" s="10">
        <v>0.8</v>
      </c>
      <c r="E14" t="s">
        <v>16</v>
      </c>
    </row>
    <row r="15" spans="1:5" x14ac:dyDescent="0.2">
      <c r="A15" s="16" t="s">
        <v>32</v>
      </c>
      <c r="B15" s="9">
        <v>237924</v>
      </c>
      <c r="C15" s="8" t="s">
        <v>1483</v>
      </c>
      <c r="D15" s="10">
        <v>0.29749999999999999</v>
      </c>
      <c r="E15" t="s">
        <v>86</v>
      </c>
    </row>
    <row r="16" spans="1:5" x14ac:dyDescent="0.2">
      <c r="A16" s="16" t="s">
        <v>33</v>
      </c>
      <c r="B16" s="9">
        <v>237926</v>
      </c>
      <c r="C16" s="8" t="s">
        <v>1491</v>
      </c>
      <c r="D16" s="10">
        <v>0.40375</v>
      </c>
      <c r="E16" t="s">
        <v>18</v>
      </c>
    </row>
    <row r="17" spans="1:5" x14ac:dyDescent="0.2">
      <c r="A17" s="16" t="s">
        <v>34</v>
      </c>
      <c r="B17" s="9">
        <v>237927</v>
      </c>
      <c r="C17" s="8" t="s">
        <v>1497</v>
      </c>
      <c r="D17" s="11">
        <v>0.46750000000000003</v>
      </c>
      <c r="E17" t="s">
        <v>18</v>
      </c>
    </row>
    <row r="18" spans="1:5" x14ac:dyDescent="0.2">
      <c r="A18" s="16" t="s">
        <v>35</v>
      </c>
      <c r="B18" s="9">
        <v>277020</v>
      </c>
      <c r="C18" s="8" t="s">
        <v>859</v>
      </c>
      <c r="D18" s="11">
        <v>0.47499999999999998</v>
      </c>
      <c r="E18" t="s">
        <v>17</v>
      </c>
    </row>
    <row r="19" spans="1:5" x14ac:dyDescent="0.2">
      <c r="A19" s="16" t="s">
        <v>36</v>
      </c>
      <c r="B19" s="9">
        <v>277161</v>
      </c>
      <c r="C19" s="8" t="s">
        <v>2127</v>
      </c>
      <c r="D19" s="11">
        <v>0.80500000000000005</v>
      </c>
      <c r="E19" t="s">
        <v>16</v>
      </c>
    </row>
    <row r="20" spans="1:5" x14ac:dyDescent="0.2">
      <c r="A20" s="16" t="s">
        <v>37</v>
      </c>
      <c r="B20" s="9">
        <v>277178</v>
      </c>
      <c r="C20" s="8" t="s">
        <v>2128</v>
      </c>
      <c r="D20" s="11">
        <v>0.80500000000000005</v>
      </c>
      <c r="E20" t="s">
        <v>16</v>
      </c>
    </row>
    <row r="21" spans="1:5" x14ac:dyDescent="0.2">
      <c r="A21" s="16" t="s">
        <v>38</v>
      </c>
      <c r="B21" s="9">
        <v>277256</v>
      </c>
      <c r="C21" s="8" t="s">
        <v>2129</v>
      </c>
      <c r="D21" s="11">
        <v>0.80500000000000005</v>
      </c>
      <c r="E21" t="s">
        <v>16</v>
      </c>
    </row>
    <row r="22" spans="1:5" x14ac:dyDescent="0.2">
      <c r="A22" s="16" t="s">
        <v>39</v>
      </c>
      <c r="B22" s="9">
        <v>277265</v>
      </c>
      <c r="C22" s="8" t="s">
        <v>2130</v>
      </c>
      <c r="D22" s="10">
        <v>0.80500000000000005</v>
      </c>
      <c r="E22" t="s">
        <v>16</v>
      </c>
    </row>
    <row r="23" spans="1:5" x14ac:dyDescent="0.2">
      <c r="A23" s="16" t="s">
        <v>40</v>
      </c>
      <c r="B23" s="9">
        <v>277301</v>
      </c>
      <c r="C23" s="8" t="s">
        <v>860</v>
      </c>
      <c r="D23" s="10">
        <v>0.52500000000000002</v>
      </c>
      <c r="E23" t="s">
        <v>18</v>
      </c>
    </row>
    <row r="24" spans="1:5" x14ac:dyDescent="0.2">
      <c r="A24" s="17" t="s">
        <v>1612</v>
      </c>
      <c r="B24" s="9">
        <v>277516</v>
      </c>
      <c r="C24" s="8" t="s">
        <v>1613</v>
      </c>
      <c r="D24" s="11">
        <v>0.85</v>
      </c>
      <c r="E24" t="s">
        <v>16</v>
      </c>
    </row>
    <row r="25" spans="1:5" x14ac:dyDescent="0.2">
      <c r="A25" s="17" t="s">
        <v>41</v>
      </c>
      <c r="B25" s="9">
        <v>277951</v>
      </c>
      <c r="C25" s="8" t="s">
        <v>1505</v>
      </c>
      <c r="D25" s="11">
        <v>0.55249999999999999</v>
      </c>
      <c r="E25" t="s">
        <v>86</v>
      </c>
    </row>
    <row r="26" spans="1:5" x14ac:dyDescent="0.2">
      <c r="A26" s="17" t="s">
        <v>42</v>
      </c>
      <c r="B26" s="9">
        <v>277960</v>
      </c>
      <c r="C26" s="8" t="s">
        <v>1498</v>
      </c>
      <c r="D26" s="11">
        <v>0.48875000000000002</v>
      </c>
      <c r="E26" t="s">
        <v>16</v>
      </c>
    </row>
    <row r="27" spans="1:5" x14ac:dyDescent="0.2">
      <c r="A27" s="17" t="s">
        <v>43</v>
      </c>
      <c r="B27" s="9">
        <v>277963</v>
      </c>
      <c r="C27" s="8" t="s">
        <v>861</v>
      </c>
      <c r="D27" s="11">
        <v>0.44624999999999998</v>
      </c>
      <c r="E27" t="s">
        <v>18</v>
      </c>
    </row>
    <row r="28" spans="1:5" x14ac:dyDescent="0.2">
      <c r="A28" s="17" t="s">
        <v>44</v>
      </c>
      <c r="B28" s="9">
        <v>277965</v>
      </c>
      <c r="C28" s="8" t="s">
        <v>2131</v>
      </c>
      <c r="D28" s="11">
        <v>0.53125</v>
      </c>
      <c r="E28" t="s">
        <v>16</v>
      </c>
    </row>
    <row r="29" spans="1:5" x14ac:dyDescent="0.2">
      <c r="A29" s="17" t="s">
        <v>45</v>
      </c>
      <c r="B29" s="9">
        <v>277966</v>
      </c>
      <c r="C29" s="8" t="s">
        <v>1489</v>
      </c>
      <c r="D29" s="11">
        <v>0.36125000000000002</v>
      </c>
      <c r="E29" t="s">
        <v>17</v>
      </c>
    </row>
    <row r="30" spans="1:5" x14ac:dyDescent="0.2">
      <c r="A30" s="17" t="s">
        <v>46</v>
      </c>
      <c r="B30" s="9">
        <v>277967</v>
      </c>
      <c r="C30" s="8" t="s">
        <v>1484</v>
      </c>
      <c r="D30" s="11">
        <v>0.31874999999999998</v>
      </c>
      <c r="E30" t="s">
        <v>17</v>
      </c>
    </row>
    <row r="31" spans="1:5" x14ac:dyDescent="0.2">
      <c r="A31" s="16" t="s">
        <v>47</v>
      </c>
      <c r="B31" s="9">
        <v>278392</v>
      </c>
      <c r="C31" s="8" t="s">
        <v>2132</v>
      </c>
      <c r="D31" s="11">
        <v>0.51</v>
      </c>
      <c r="E31" t="s">
        <v>16</v>
      </c>
    </row>
    <row r="32" spans="1:5" x14ac:dyDescent="0.2">
      <c r="A32" s="16" t="s">
        <v>48</v>
      </c>
      <c r="B32" s="9">
        <v>278840</v>
      </c>
      <c r="C32" s="8" t="s">
        <v>1211</v>
      </c>
      <c r="D32" s="10">
        <v>0.66</v>
      </c>
      <c r="E32" t="s">
        <v>16</v>
      </c>
    </row>
    <row r="33" spans="1:5" x14ac:dyDescent="0.2">
      <c r="A33" s="17" t="s">
        <v>49</v>
      </c>
      <c r="B33" s="9">
        <v>278850</v>
      </c>
      <c r="C33" s="8" t="s">
        <v>862</v>
      </c>
      <c r="D33" s="11">
        <v>0.81499999999999995</v>
      </c>
      <c r="E33" t="s">
        <v>16</v>
      </c>
    </row>
    <row r="34" spans="1:5" x14ac:dyDescent="0.2">
      <c r="A34" s="17" t="s">
        <v>50</v>
      </c>
      <c r="B34" s="9">
        <v>278852</v>
      </c>
      <c r="C34" s="8" t="s">
        <v>863</v>
      </c>
      <c r="D34" s="11">
        <v>0.45500000000000002</v>
      </c>
      <c r="E34" t="s">
        <v>17</v>
      </c>
    </row>
    <row r="35" spans="1:5" x14ac:dyDescent="0.2">
      <c r="A35" s="16" t="s">
        <v>51</v>
      </c>
      <c r="B35" s="9">
        <v>278870</v>
      </c>
      <c r="C35" s="8" t="s">
        <v>864</v>
      </c>
      <c r="D35" s="11">
        <v>0.72</v>
      </c>
      <c r="E35" t="s">
        <v>16</v>
      </c>
    </row>
    <row r="36" spans="1:5" x14ac:dyDescent="0.2">
      <c r="A36" s="16" t="s">
        <v>52</v>
      </c>
      <c r="B36" s="9">
        <v>278880</v>
      </c>
      <c r="C36" s="8" t="s">
        <v>770</v>
      </c>
      <c r="D36" s="11">
        <v>4.2000000000000003E-2</v>
      </c>
      <c r="E36" t="s">
        <v>16</v>
      </c>
    </row>
    <row r="37" spans="1:5" x14ac:dyDescent="0.2">
      <c r="A37" s="17" t="s">
        <v>53</v>
      </c>
      <c r="B37" s="9">
        <v>278925</v>
      </c>
      <c r="C37" s="8" t="s">
        <v>2133</v>
      </c>
      <c r="D37" s="11">
        <v>0.80500000000000005</v>
      </c>
      <c r="E37" t="s">
        <v>16</v>
      </c>
    </row>
    <row r="38" spans="1:5" x14ac:dyDescent="0.2">
      <c r="A38" s="17" t="s">
        <v>54</v>
      </c>
      <c r="B38" s="9">
        <v>279170</v>
      </c>
      <c r="C38" s="8" t="s">
        <v>2134</v>
      </c>
      <c r="D38" s="11">
        <v>0.81499999999999995</v>
      </c>
      <c r="E38" t="s">
        <v>16</v>
      </c>
    </row>
    <row r="39" spans="1:5" x14ac:dyDescent="0.2">
      <c r="A39" s="17" t="s">
        <v>55</v>
      </c>
      <c r="B39" s="9">
        <v>279176</v>
      </c>
      <c r="C39" s="8" t="s">
        <v>1409</v>
      </c>
      <c r="D39" s="10">
        <v>0.38</v>
      </c>
      <c r="E39" t="s">
        <v>16</v>
      </c>
    </row>
    <row r="40" spans="1:5" x14ac:dyDescent="0.2">
      <c r="A40" s="17" t="s">
        <v>56</v>
      </c>
      <c r="B40" s="9">
        <v>279184</v>
      </c>
      <c r="C40" s="8" t="s">
        <v>1381</v>
      </c>
      <c r="D40" s="10">
        <v>0.36</v>
      </c>
      <c r="E40" t="s">
        <v>17</v>
      </c>
    </row>
    <row r="41" spans="1:5" x14ac:dyDescent="0.2">
      <c r="A41" s="17" t="s">
        <v>57</v>
      </c>
      <c r="B41" s="9">
        <v>279211</v>
      </c>
      <c r="C41" s="8" t="s">
        <v>1824</v>
      </c>
      <c r="D41" s="10">
        <v>0.57499999999999996</v>
      </c>
      <c r="E41" t="s">
        <v>18</v>
      </c>
    </row>
    <row r="42" spans="1:5" x14ac:dyDescent="0.2">
      <c r="A42" s="17" t="s">
        <v>58</v>
      </c>
      <c r="B42" s="9">
        <v>279212</v>
      </c>
      <c r="C42" s="8" t="s">
        <v>1825</v>
      </c>
      <c r="D42" s="11">
        <v>0.65</v>
      </c>
      <c r="E42" t="s">
        <v>18</v>
      </c>
    </row>
    <row r="43" spans="1:5" x14ac:dyDescent="0.2">
      <c r="A43" s="17" t="s">
        <v>59</v>
      </c>
      <c r="B43" s="9">
        <v>279217</v>
      </c>
      <c r="C43" s="8" t="s">
        <v>865</v>
      </c>
      <c r="D43" s="11">
        <v>0.57499999999999996</v>
      </c>
      <c r="E43" t="s">
        <v>18</v>
      </c>
    </row>
    <row r="44" spans="1:5" x14ac:dyDescent="0.2">
      <c r="A44" s="17" t="s">
        <v>60</v>
      </c>
      <c r="B44" s="9">
        <v>279375</v>
      </c>
      <c r="C44" s="8" t="s">
        <v>866</v>
      </c>
      <c r="D44" s="11">
        <v>0.7</v>
      </c>
      <c r="E44" t="s">
        <v>16</v>
      </c>
    </row>
    <row r="45" spans="1:5" x14ac:dyDescent="0.2">
      <c r="A45" s="16" t="s">
        <v>61</v>
      </c>
      <c r="B45" s="9">
        <v>279570</v>
      </c>
      <c r="C45" s="8" t="s">
        <v>1958</v>
      </c>
      <c r="D45" s="10">
        <v>0.5625</v>
      </c>
      <c r="E45" t="s">
        <v>16</v>
      </c>
    </row>
    <row r="46" spans="1:5" x14ac:dyDescent="0.2">
      <c r="A46" s="16" t="s">
        <v>62</v>
      </c>
      <c r="B46" s="9">
        <v>279572</v>
      </c>
      <c r="C46" s="8" t="s">
        <v>2135</v>
      </c>
      <c r="D46" s="10">
        <v>0.67500000000000004</v>
      </c>
      <c r="E46" t="s">
        <v>16</v>
      </c>
    </row>
    <row r="47" spans="1:5" x14ac:dyDescent="0.2">
      <c r="A47" s="16" t="s">
        <v>63</v>
      </c>
      <c r="B47" s="9">
        <v>329958</v>
      </c>
      <c r="C47" s="8" t="s">
        <v>2136</v>
      </c>
      <c r="D47" s="11">
        <v>0.56100000000000005</v>
      </c>
      <c r="E47" t="s">
        <v>16</v>
      </c>
    </row>
    <row r="48" spans="1:5" x14ac:dyDescent="0.2">
      <c r="A48" s="17" t="s">
        <v>64</v>
      </c>
      <c r="B48" s="9">
        <v>353197</v>
      </c>
      <c r="C48" s="8" t="s">
        <v>1898</v>
      </c>
      <c r="D48" s="11">
        <v>0.53125</v>
      </c>
      <c r="E48" t="s">
        <v>16</v>
      </c>
    </row>
    <row r="49" spans="1:5" x14ac:dyDescent="0.2">
      <c r="A49" s="16" t="s">
        <v>65</v>
      </c>
      <c r="B49" s="9">
        <v>431133</v>
      </c>
      <c r="C49" s="8" t="s">
        <v>867</v>
      </c>
      <c r="D49" s="11">
        <v>0.72</v>
      </c>
      <c r="E49" t="s">
        <v>16</v>
      </c>
    </row>
    <row r="50" spans="1:5" x14ac:dyDescent="0.2">
      <c r="A50" s="17" t="s">
        <v>66</v>
      </c>
      <c r="B50" s="9">
        <v>460782</v>
      </c>
      <c r="C50" s="8" t="s">
        <v>1530</v>
      </c>
      <c r="D50" s="11">
        <v>0.509575</v>
      </c>
      <c r="E50" t="s">
        <v>18</v>
      </c>
    </row>
    <row r="51" spans="1:5" x14ac:dyDescent="0.2">
      <c r="A51" s="17" t="s">
        <v>67</v>
      </c>
      <c r="B51" s="9">
        <v>466126</v>
      </c>
      <c r="C51" s="8" t="s">
        <v>1517</v>
      </c>
      <c r="D51" s="11">
        <v>0.65874999999999995</v>
      </c>
      <c r="E51" t="s">
        <v>16</v>
      </c>
    </row>
    <row r="52" spans="1:5" x14ac:dyDescent="0.2">
      <c r="A52" s="17" t="s">
        <v>68</v>
      </c>
      <c r="B52" s="9">
        <v>504078</v>
      </c>
      <c r="C52" s="8" t="s">
        <v>1499</v>
      </c>
      <c r="D52" s="11">
        <v>0.51</v>
      </c>
      <c r="E52" t="s">
        <v>18</v>
      </c>
    </row>
    <row r="53" spans="1:5" x14ac:dyDescent="0.2">
      <c r="A53" s="17" t="s">
        <v>69</v>
      </c>
      <c r="B53" s="9">
        <v>506782</v>
      </c>
      <c r="C53" s="8" t="s">
        <v>1826</v>
      </c>
      <c r="D53" s="11">
        <v>0.75</v>
      </c>
      <c r="E53" t="s">
        <v>16</v>
      </c>
    </row>
    <row r="54" spans="1:5" x14ac:dyDescent="0.2">
      <c r="A54" s="17" t="s">
        <v>70</v>
      </c>
      <c r="B54" s="9">
        <v>562146</v>
      </c>
      <c r="C54" s="8" t="s">
        <v>1485</v>
      </c>
      <c r="D54" s="11">
        <v>0.31874999999999998</v>
      </c>
      <c r="E54" t="s">
        <v>18</v>
      </c>
    </row>
    <row r="55" spans="1:5" x14ac:dyDescent="0.2">
      <c r="A55" s="17" t="s">
        <v>71</v>
      </c>
      <c r="B55" s="9">
        <v>564766</v>
      </c>
      <c r="C55" s="8" t="s">
        <v>868</v>
      </c>
      <c r="D55" s="11">
        <v>0.75</v>
      </c>
      <c r="E55" t="s">
        <v>16</v>
      </c>
    </row>
    <row r="56" spans="1:5" x14ac:dyDescent="0.2">
      <c r="A56" s="17" t="s">
        <v>72</v>
      </c>
      <c r="B56" s="9">
        <v>601870</v>
      </c>
      <c r="C56" s="8" t="s">
        <v>2137</v>
      </c>
      <c r="D56" s="11">
        <v>0.42075000000000001</v>
      </c>
      <c r="E56" t="s">
        <v>16</v>
      </c>
    </row>
    <row r="57" spans="1:5" x14ac:dyDescent="0.2">
      <c r="A57" s="17" t="s">
        <v>1959</v>
      </c>
      <c r="B57" s="9">
        <v>621663</v>
      </c>
      <c r="C57" s="8" t="s">
        <v>1960</v>
      </c>
      <c r="D57" s="11">
        <v>0.5423</v>
      </c>
      <c r="E57" t="s">
        <v>16</v>
      </c>
    </row>
    <row r="58" spans="1:5" x14ac:dyDescent="0.2">
      <c r="A58" s="17" t="s">
        <v>73</v>
      </c>
      <c r="B58" s="9">
        <v>729491</v>
      </c>
      <c r="C58" s="8" t="s">
        <v>869</v>
      </c>
      <c r="D58" s="11">
        <v>0.63749999999999996</v>
      </c>
      <c r="E58" t="s">
        <v>18</v>
      </c>
    </row>
    <row r="59" spans="1:5" x14ac:dyDescent="0.2">
      <c r="A59" s="17" t="s">
        <v>74</v>
      </c>
      <c r="B59" s="9">
        <v>889763</v>
      </c>
      <c r="C59" s="8" t="s">
        <v>1486</v>
      </c>
      <c r="D59" s="13">
        <v>0.40799999999999997</v>
      </c>
      <c r="E59" t="s">
        <v>16</v>
      </c>
    </row>
    <row r="60" spans="1:5" x14ac:dyDescent="0.2">
      <c r="A60" s="16" t="s">
        <v>75</v>
      </c>
      <c r="B60" s="9">
        <v>907430</v>
      </c>
      <c r="C60" s="8" t="s">
        <v>1099</v>
      </c>
      <c r="D60" s="11">
        <v>0.65874999999999995</v>
      </c>
      <c r="E60" t="s">
        <v>16</v>
      </c>
    </row>
    <row r="61" spans="1:5" x14ac:dyDescent="0.2">
      <c r="A61" s="16" t="s">
        <v>76</v>
      </c>
      <c r="B61" s="9">
        <v>950498</v>
      </c>
      <c r="C61" s="8" t="s">
        <v>1737</v>
      </c>
      <c r="D61" s="11">
        <v>0.47249999999999998</v>
      </c>
      <c r="E61" t="s">
        <v>17</v>
      </c>
    </row>
    <row r="62" spans="1:5" x14ac:dyDescent="0.2">
      <c r="A62" s="16" t="s">
        <v>77</v>
      </c>
      <c r="B62" s="9">
        <v>1021110</v>
      </c>
      <c r="C62" s="8" t="s">
        <v>870</v>
      </c>
      <c r="D62" s="11">
        <v>0.6</v>
      </c>
      <c r="E62" t="s">
        <v>18</v>
      </c>
    </row>
    <row r="63" spans="1:5" x14ac:dyDescent="0.2">
      <c r="A63" s="16" t="s">
        <v>78</v>
      </c>
      <c r="B63" s="9">
        <v>1178662</v>
      </c>
      <c r="C63" s="8" t="s">
        <v>1076</v>
      </c>
      <c r="D63" s="11">
        <v>0.75</v>
      </c>
      <c r="E63" t="s">
        <v>16</v>
      </c>
    </row>
    <row r="64" spans="1:5" x14ac:dyDescent="0.2">
      <c r="A64" s="17" t="s">
        <v>79</v>
      </c>
      <c r="B64" s="9">
        <v>1179245</v>
      </c>
      <c r="C64" s="8" t="s">
        <v>1494</v>
      </c>
      <c r="D64" s="10">
        <v>0.44624999999999998</v>
      </c>
      <c r="E64" t="s">
        <v>16</v>
      </c>
    </row>
    <row r="65" spans="1:5" x14ac:dyDescent="0.2">
      <c r="A65" s="16" t="s">
        <v>80</v>
      </c>
      <c r="B65" s="9">
        <v>1198098</v>
      </c>
      <c r="C65" s="8" t="s">
        <v>771</v>
      </c>
      <c r="D65" s="10">
        <v>0.54</v>
      </c>
      <c r="E65" t="s">
        <v>16</v>
      </c>
    </row>
    <row r="66" spans="1:5" x14ac:dyDescent="0.2">
      <c r="A66" s="16" t="s">
        <v>81</v>
      </c>
      <c r="B66" s="9">
        <v>1198099</v>
      </c>
      <c r="C66" s="8" t="s">
        <v>772</v>
      </c>
      <c r="D66" s="11">
        <v>0.33750000000000002</v>
      </c>
      <c r="E66" t="s">
        <v>17</v>
      </c>
    </row>
    <row r="67" spans="1:5" x14ac:dyDescent="0.2">
      <c r="A67" s="16" t="s">
        <v>82</v>
      </c>
      <c r="B67" s="9">
        <v>1198100</v>
      </c>
      <c r="C67" s="8" t="s">
        <v>773</v>
      </c>
      <c r="D67" s="10">
        <v>0.58499999999999996</v>
      </c>
      <c r="E67" t="s">
        <v>16</v>
      </c>
    </row>
    <row r="68" spans="1:5" x14ac:dyDescent="0.2">
      <c r="A68" s="16" t="s">
        <v>83</v>
      </c>
      <c r="B68" s="9">
        <v>1198103</v>
      </c>
      <c r="C68" s="8" t="s">
        <v>774</v>
      </c>
      <c r="D68" s="11">
        <v>0.38250000000000001</v>
      </c>
      <c r="E68" t="s">
        <v>17</v>
      </c>
    </row>
    <row r="69" spans="1:5" x14ac:dyDescent="0.2">
      <c r="A69" s="17" t="s">
        <v>84</v>
      </c>
      <c r="B69" s="9">
        <v>1211524</v>
      </c>
      <c r="C69" s="8" t="s">
        <v>85</v>
      </c>
      <c r="D69" s="10">
        <v>0.46750000000000003</v>
      </c>
      <c r="E69" t="s">
        <v>17</v>
      </c>
    </row>
    <row r="70" spans="1:5" x14ac:dyDescent="0.2">
      <c r="A70" s="17" t="s">
        <v>1961</v>
      </c>
      <c r="B70" s="9">
        <v>1211526</v>
      </c>
      <c r="C70" s="8" t="s">
        <v>85</v>
      </c>
      <c r="D70" s="11">
        <v>0.46750000000000003</v>
      </c>
      <c r="E70" t="s">
        <v>17</v>
      </c>
    </row>
    <row r="71" spans="1:5" x14ac:dyDescent="0.2">
      <c r="A71" s="17" t="s">
        <v>87</v>
      </c>
      <c r="B71" s="9">
        <v>1216277</v>
      </c>
      <c r="C71" s="8" t="s">
        <v>871</v>
      </c>
      <c r="D71" s="13">
        <v>0.45900000000000002</v>
      </c>
      <c r="E71" t="s">
        <v>17</v>
      </c>
    </row>
    <row r="72" spans="1:5" x14ac:dyDescent="0.2">
      <c r="A72" s="17" t="s">
        <v>1237</v>
      </c>
      <c r="B72" s="9">
        <v>1643164</v>
      </c>
      <c r="C72" s="8" t="s">
        <v>1238</v>
      </c>
      <c r="D72" s="11">
        <v>9.69E-2</v>
      </c>
      <c r="E72" t="s">
        <v>17</v>
      </c>
    </row>
    <row r="73" spans="1:5" x14ac:dyDescent="0.2">
      <c r="A73" s="17" t="s">
        <v>89</v>
      </c>
      <c r="B73" s="9">
        <v>1643167</v>
      </c>
      <c r="C73" s="8" t="s">
        <v>872</v>
      </c>
      <c r="D73" s="11">
        <v>0.35699999999999998</v>
      </c>
      <c r="E73" t="s">
        <v>18</v>
      </c>
    </row>
    <row r="74" spans="1:5" x14ac:dyDescent="0.2">
      <c r="A74" s="17" t="s">
        <v>90</v>
      </c>
      <c r="B74" s="9">
        <v>1643170</v>
      </c>
      <c r="C74" s="8" t="s">
        <v>873</v>
      </c>
      <c r="D74" s="11">
        <v>0.4335</v>
      </c>
      <c r="E74" t="s">
        <v>18</v>
      </c>
    </row>
    <row r="75" spans="1:5" x14ac:dyDescent="0.2">
      <c r="A75" s="16" t="s">
        <v>91</v>
      </c>
      <c r="B75" s="9">
        <v>1691240</v>
      </c>
      <c r="C75" s="8" t="s">
        <v>874</v>
      </c>
      <c r="D75" s="10">
        <v>0.7</v>
      </c>
      <c r="E75" t="s">
        <v>92</v>
      </c>
    </row>
    <row r="76" spans="1:5" x14ac:dyDescent="0.2">
      <c r="A76" s="16" t="s">
        <v>93</v>
      </c>
      <c r="B76" s="9">
        <v>1704395</v>
      </c>
      <c r="C76" s="8" t="s">
        <v>775</v>
      </c>
      <c r="D76" s="10">
        <v>0.6</v>
      </c>
      <c r="E76" t="s">
        <v>16</v>
      </c>
    </row>
    <row r="77" spans="1:5" x14ac:dyDescent="0.2">
      <c r="A77" s="17" t="s">
        <v>94</v>
      </c>
      <c r="B77" s="9">
        <v>1722961</v>
      </c>
      <c r="C77" s="8" t="s">
        <v>875</v>
      </c>
      <c r="D77" s="11">
        <v>0.5</v>
      </c>
      <c r="E77" t="s">
        <v>16</v>
      </c>
    </row>
    <row r="78" spans="1:5" x14ac:dyDescent="0.2">
      <c r="A78" s="17" t="s">
        <v>95</v>
      </c>
      <c r="B78" s="9">
        <v>1748683</v>
      </c>
      <c r="C78" s="8" t="s">
        <v>1490</v>
      </c>
      <c r="D78" s="10">
        <v>0.36125000000000002</v>
      </c>
      <c r="E78" t="s">
        <v>17</v>
      </c>
    </row>
    <row r="79" spans="1:5" x14ac:dyDescent="0.2">
      <c r="A79" s="17" t="s">
        <v>96</v>
      </c>
      <c r="B79" s="9">
        <v>1771321</v>
      </c>
      <c r="C79" s="8" t="s">
        <v>1353</v>
      </c>
      <c r="D79" s="10">
        <v>0.44624999999999998</v>
      </c>
      <c r="E79" t="s">
        <v>17</v>
      </c>
    </row>
    <row r="80" spans="1:5" x14ac:dyDescent="0.2">
      <c r="A80" s="16" t="s">
        <v>97</v>
      </c>
      <c r="B80" s="9">
        <v>1878471</v>
      </c>
      <c r="C80" s="8" t="s">
        <v>776</v>
      </c>
      <c r="D80" s="11">
        <v>0.66</v>
      </c>
      <c r="E80" t="s">
        <v>88</v>
      </c>
    </row>
    <row r="81" spans="1:5" x14ac:dyDescent="0.2">
      <c r="A81" s="17" t="s">
        <v>1531</v>
      </c>
      <c r="B81" s="9">
        <v>1908721</v>
      </c>
      <c r="C81" s="8" t="s">
        <v>2138</v>
      </c>
      <c r="D81" s="10">
        <v>1.02</v>
      </c>
      <c r="E81" t="s">
        <v>16</v>
      </c>
    </row>
    <row r="82" spans="1:5" x14ac:dyDescent="0.2">
      <c r="A82" s="17" t="s">
        <v>98</v>
      </c>
      <c r="B82" s="9">
        <v>1914063</v>
      </c>
      <c r="C82" s="8" t="s">
        <v>99</v>
      </c>
      <c r="D82" s="11">
        <v>0.4</v>
      </c>
      <c r="E82" t="s">
        <v>86</v>
      </c>
    </row>
    <row r="83" spans="1:5" x14ac:dyDescent="0.2">
      <c r="A83" s="17" t="s">
        <v>100</v>
      </c>
      <c r="B83" s="9">
        <v>1950919</v>
      </c>
      <c r="C83" s="8" t="s">
        <v>1512</v>
      </c>
      <c r="D83" s="11">
        <v>0.61624999999999996</v>
      </c>
      <c r="E83" t="s">
        <v>16</v>
      </c>
    </row>
    <row r="84" spans="1:5" x14ac:dyDescent="0.2">
      <c r="A84" s="17" t="s">
        <v>101</v>
      </c>
      <c r="B84" s="9">
        <v>1950927</v>
      </c>
      <c r="C84" s="8" t="s">
        <v>1513</v>
      </c>
      <c r="D84" s="10">
        <v>0.61624999999999996</v>
      </c>
      <c r="E84" t="s">
        <v>16</v>
      </c>
    </row>
    <row r="85" spans="1:5" x14ac:dyDescent="0.2">
      <c r="A85" s="17" t="s">
        <v>102</v>
      </c>
      <c r="B85" s="9">
        <v>2030618</v>
      </c>
      <c r="C85" s="8" t="s">
        <v>876</v>
      </c>
      <c r="D85" s="13">
        <v>0.54825000000000002</v>
      </c>
      <c r="E85" t="s">
        <v>18</v>
      </c>
    </row>
    <row r="86" spans="1:5" x14ac:dyDescent="0.2">
      <c r="A86" s="17" t="s">
        <v>103</v>
      </c>
      <c r="B86" s="9">
        <v>2087602</v>
      </c>
      <c r="C86" s="8" t="s">
        <v>706</v>
      </c>
      <c r="D86" s="10">
        <v>0.65</v>
      </c>
      <c r="E86" t="s">
        <v>18</v>
      </c>
    </row>
    <row r="87" spans="1:5" x14ac:dyDescent="0.2">
      <c r="A87" s="17" t="s">
        <v>104</v>
      </c>
      <c r="B87" s="9">
        <v>2087605</v>
      </c>
      <c r="C87" s="8" t="s">
        <v>877</v>
      </c>
      <c r="D87" s="10">
        <v>0.75</v>
      </c>
      <c r="E87" t="s">
        <v>18</v>
      </c>
    </row>
    <row r="88" spans="1:5" x14ac:dyDescent="0.2">
      <c r="A88" s="17" t="s">
        <v>105</v>
      </c>
      <c r="B88" s="9">
        <v>2087611</v>
      </c>
      <c r="C88" s="8" t="s">
        <v>707</v>
      </c>
      <c r="D88" s="11">
        <v>0.85</v>
      </c>
      <c r="E88" t="s">
        <v>18</v>
      </c>
    </row>
    <row r="89" spans="1:5" x14ac:dyDescent="0.2">
      <c r="A89" s="17" t="s">
        <v>106</v>
      </c>
      <c r="B89" s="9">
        <v>2247646</v>
      </c>
      <c r="C89" s="8" t="s">
        <v>1445</v>
      </c>
      <c r="D89" s="11">
        <v>0.52</v>
      </c>
      <c r="E89" t="s">
        <v>86</v>
      </c>
    </row>
    <row r="90" spans="1:5" x14ac:dyDescent="0.2">
      <c r="A90" s="17" t="s">
        <v>107</v>
      </c>
      <c r="B90" s="9">
        <v>2247650</v>
      </c>
      <c r="C90" s="8" t="s">
        <v>1446</v>
      </c>
      <c r="D90" s="11">
        <v>0.6</v>
      </c>
      <c r="E90" t="s">
        <v>86</v>
      </c>
    </row>
    <row r="91" spans="1:5" x14ac:dyDescent="0.2">
      <c r="A91" s="17" t="s">
        <v>108</v>
      </c>
      <c r="B91" s="9">
        <v>2273616</v>
      </c>
      <c r="C91" s="8" t="s">
        <v>1514</v>
      </c>
      <c r="D91" s="10">
        <v>0.61624999999999996</v>
      </c>
      <c r="E91" t="s">
        <v>16</v>
      </c>
    </row>
    <row r="92" spans="1:5" x14ac:dyDescent="0.2">
      <c r="A92" s="17" t="s">
        <v>1060</v>
      </c>
      <c r="B92" s="9">
        <v>2324436</v>
      </c>
      <c r="C92" s="8" t="s">
        <v>1827</v>
      </c>
      <c r="D92" s="10">
        <v>0.42499999999999999</v>
      </c>
      <c r="E92" t="s">
        <v>16</v>
      </c>
    </row>
    <row r="93" spans="1:5" x14ac:dyDescent="0.2">
      <c r="A93" s="17" t="s">
        <v>109</v>
      </c>
      <c r="B93" s="9">
        <v>2340647</v>
      </c>
      <c r="C93" s="8" t="s">
        <v>878</v>
      </c>
      <c r="D93" s="11">
        <v>0.30599999999999999</v>
      </c>
      <c r="E93" t="s">
        <v>86</v>
      </c>
    </row>
    <row r="94" spans="1:5" x14ac:dyDescent="0.2">
      <c r="A94" s="17" t="s">
        <v>1239</v>
      </c>
      <c r="B94" s="9">
        <v>2340655</v>
      </c>
      <c r="C94" s="8" t="s">
        <v>1240</v>
      </c>
      <c r="D94" s="11">
        <v>0.30599999999999999</v>
      </c>
      <c r="E94" t="s">
        <v>86</v>
      </c>
    </row>
    <row r="95" spans="1:5" x14ac:dyDescent="0.2">
      <c r="A95" s="17" t="s">
        <v>110</v>
      </c>
      <c r="B95" s="9">
        <v>2375444</v>
      </c>
      <c r="C95" s="8" t="s">
        <v>1738</v>
      </c>
      <c r="D95" s="11">
        <v>0.495</v>
      </c>
      <c r="E95" t="s">
        <v>18</v>
      </c>
    </row>
    <row r="96" spans="1:5" x14ac:dyDescent="0.2">
      <c r="A96" s="12" t="s">
        <v>111</v>
      </c>
      <c r="B96" s="9">
        <v>2378909</v>
      </c>
      <c r="C96" s="8" t="s">
        <v>112</v>
      </c>
      <c r="D96" s="10">
        <v>0.74375000000000002</v>
      </c>
      <c r="E96" t="s">
        <v>92</v>
      </c>
    </row>
    <row r="97" spans="1:5" x14ac:dyDescent="0.2">
      <c r="A97" s="17" t="s">
        <v>1962</v>
      </c>
      <c r="B97" s="9">
        <v>2667418</v>
      </c>
      <c r="C97" s="8" t="s">
        <v>1963</v>
      </c>
      <c r="D97" s="10">
        <v>0.255</v>
      </c>
      <c r="E97" t="s">
        <v>16</v>
      </c>
    </row>
    <row r="98" spans="1:5" x14ac:dyDescent="0.2">
      <c r="A98" s="17" t="s">
        <v>113</v>
      </c>
      <c r="B98" s="9">
        <v>2686020</v>
      </c>
      <c r="C98" s="8" t="s">
        <v>1739</v>
      </c>
      <c r="D98" s="10">
        <v>0.495</v>
      </c>
      <c r="E98" t="s">
        <v>18</v>
      </c>
    </row>
    <row r="99" spans="1:5" x14ac:dyDescent="0.2">
      <c r="A99" s="17" t="s">
        <v>114</v>
      </c>
      <c r="B99" s="9">
        <v>2700759</v>
      </c>
      <c r="C99" s="8" t="s">
        <v>805</v>
      </c>
      <c r="D99" s="13">
        <v>0.31874999999999998</v>
      </c>
      <c r="E99" t="s">
        <v>17</v>
      </c>
    </row>
    <row r="100" spans="1:5" x14ac:dyDescent="0.2">
      <c r="A100" s="17" t="s">
        <v>1382</v>
      </c>
      <c r="B100" s="9">
        <v>3453367</v>
      </c>
      <c r="C100" s="8" t="s">
        <v>1383</v>
      </c>
      <c r="D100" s="10">
        <v>0.46750000000000003</v>
      </c>
      <c r="E100" t="s">
        <v>16</v>
      </c>
    </row>
    <row r="101" spans="1:5" x14ac:dyDescent="0.2">
      <c r="A101" s="17" t="s">
        <v>1614</v>
      </c>
      <c r="B101" s="9">
        <v>3488634</v>
      </c>
      <c r="C101" s="8" t="s">
        <v>1615</v>
      </c>
      <c r="D101" s="10">
        <v>0.84150000000000003</v>
      </c>
      <c r="E101" t="s">
        <v>16</v>
      </c>
    </row>
    <row r="102" spans="1:5" x14ac:dyDescent="0.2">
      <c r="A102" s="17" t="s">
        <v>115</v>
      </c>
      <c r="B102" s="9">
        <v>10270565</v>
      </c>
      <c r="C102" s="8" t="s">
        <v>879</v>
      </c>
      <c r="D102" s="10">
        <v>0.374</v>
      </c>
      <c r="E102" t="s">
        <v>18</v>
      </c>
    </row>
    <row r="103" spans="1:5" x14ac:dyDescent="0.2">
      <c r="A103" s="17" t="s">
        <v>1899</v>
      </c>
      <c r="B103" s="9">
        <v>10495524</v>
      </c>
      <c r="C103" s="8" t="s">
        <v>1900</v>
      </c>
      <c r="D103" s="10">
        <v>0.40205000000000002</v>
      </c>
      <c r="E103" t="s">
        <v>86</v>
      </c>
    </row>
    <row r="104" spans="1:5" x14ac:dyDescent="0.2">
      <c r="A104" s="17" t="s">
        <v>116</v>
      </c>
      <c r="B104" s="9">
        <v>10831172</v>
      </c>
      <c r="C104" s="8" t="s">
        <v>806</v>
      </c>
      <c r="D104" s="10">
        <v>0.20399999999999999</v>
      </c>
      <c r="E104" t="s">
        <v>86</v>
      </c>
    </row>
    <row r="105" spans="1:5" x14ac:dyDescent="0.2">
      <c r="A105" s="16" t="s">
        <v>1354</v>
      </c>
      <c r="B105" s="9">
        <v>10852691</v>
      </c>
      <c r="C105" s="8" t="s">
        <v>1447</v>
      </c>
      <c r="D105" s="10">
        <v>0.5</v>
      </c>
      <c r="E105" t="s">
        <v>86</v>
      </c>
    </row>
    <row r="106" spans="1:5" x14ac:dyDescent="0.2">
      <c r="A106" s="16" t="s">
        <v>1508</v>
      </c>
      <c r="B106" s="9">
        <v>10852698</v>
      </c>
      <c r="C106" s="8" t="s">
        <v>1509</v>
      </c>
      <c r="D106" s="11">
        <v>0.56000000000000005</v>
      </c>
      <c r="E106" t="s">
        <v>86</v>
      </c>
    </row>
    <row r="107" spans="1:5" x14ac:dyDescent="0.2">
      <c r="A107" s="16" t="s">
        <v>117</v>
      </c>
      <c r="B107" s="9">
        <v>10973898</v>
      </c>
      <c r="C107" s="8" t="s">
        <v>880</v>
      </c>
      <c r="D107" s="11">
        <v>0.5</v>
      </c>
      <c r="E107" t="s">
        <v>18</v>
      </c>
    </row>
    <row r="108" spans="1:5" x14ac:dyDescent="0.2">
      <c r="A108" s="16" t="s">
        <v>118</v>
      </c>
      <c r="B108" s="9">
        <v>10973899</v>
      </c>
      <c r="C108" s="8" t="s">
        <v>881</v>
      </c>
      <c r="D108" s="10">
        <v>0.56000000000000005</v>
      </c>
      <c r="E108" t="s">
        <v>86</v>
      </c>
    </row>
    <row r="109" spans="1:5" x14ac:dyDescent="0.2">
      <c r="A109" s="16" t="s">
        <v>1100</v>
      </c>
      <c r="B109" s="9">
        <v>10973900</v>
      </c>
      <c r="C109" s="8" t="s">
        <v>1101</v>
      </c>
      <c r="D109" s="10">
        <v>0.62</v>
      </c>
      <c r="E109" t="s">
        <v>86</v>
      </c>
    </row>
    <row r="110" spans="1:5" x14ac:dyDescent="0.2">
      <c r="A110" s="16" t="s">
        <v>119</v>
      </c>
      <c r="B110" s="9">
        <v>11017741</v>
      </c>
      <c r="C110" s="8" t="s">
        <v>689</v>
      </c>
      <c r="D110" s="10">
        <v>0.5</v>
      </c>
      <c r="E110" t="s">
        <v>86</v>
      </c>
    </row>
    <row r="111" spans="1:5" x14ac:dyDescent="0.2">
      <c r="A111" s="17" t="s">
        <v>1355</v>
      </c>
      <c r="B111" s="9">
        <v>11253751</v>
      </c>
      <c r="C111" s="8" t="s">
        <v>1356</v>
      </c>
      <c r="D111" s="10">
        <v>0.31874999999999998</v>
      </c>
      <c r="E111" t="s">
        <v>17</v>
      </c>
    </row>
    <row r="112" spans="1:5" x14ac:dyDescent="0.2">
      <c r="A112" s="16" t="s">
        <v>1616</v>
      </c>
      <c r="B112" s="9">
        <v>11263762</v>
      </c>
      <c r="C112" s="8" t="s">
        <v>1617</v>
      </c>
      <c r="D112" s="11">
        <v>0.34</v>
      </c>
      <c r="E112" t="s">
        <v>86</v>
      </c>
    </row>
    <row r="113" spans="1:5" x14ac:dyDescent="0.2">
      <c r="A113" s="16" t="s">
        <v>120</v>
      </c>
      <c r="B113" s="9">
        <v>11668783</v>
      </c>
      <c r="C113" s="8" t="s">
        <v>882</v>
      </c>
      <c r="D113" s="11">
        <v>0.53125</v>
      </c>
      <c r="E113" t="s">
        <v>16</v>
      </c>
    </row>
    <row r="114" spans="1:5" x14ac:dyDescent="0.2">
      <c r="A114" s="17" t="s">
        <v>121</v>
      </c>
      <c r="B114" s="9">
        <v>11677115</v>
      </c>
      <c r="C114" s="8" t="s">
        <v>2139</v>
      </c>
      <c r="D114" s="10">
        <v>0.25</v>
      </c>
      <c r="E114" t="s">
        <v>17</v>
      </c>
    </row>
    <row r="115" spans="1:5" x14ac:dyDescent="0.2">
      <c r="A115" s="16" t="s">
        <v>708</v>
      </c>
      <c r="B115" s="9">
        <v>11677118</v>
      </c>
      <c r="C115" s="8" t="s">
        <v>2140</v>
      </c>
      <c r="D115" s="10">
        <v>0.35</v>
      </c>
      <c r="E115" t="s">
        <v>17</v>
      </c>
    </row>
    <row r="116" spans="1:5" x14ac:dyDescent="0.2">
      <c r="A116" s="16" t="s">
        <v>122</v>
      </c>
      <c r="B116" s="9">
        <v>12295190</v>
      </c>
      <c r="C116" s="8" t="s">
        <v>1901</v>
      </c>
      <c r="D116" s="10">
        <v>0.59499999999999997</v>
      </c>
      <c r="E116" t="s">
        <v>18</v>
      </c>
    </row>
    <row r="117" spans="1:5" x14ac:dyDescent="0.2">
      <c r="A117" s="17" t="s">
        <v>123</v>
      </c>
      <c r="B117" s="9">
        <v>12727638</v>
      </c>
      <c r="C117" s="8" t="s">
        <v>883</v>
      </c>
      <c r="D117" s="11">
        <v>0.6</v>
      </c>
      <c r="E117" t="s">
        <v>16</v>
      </c>
    </row>
    <row r="118" spans="1:5" x14ac:dyDescent="0.2">
      <c r="A118" s="16" t="s">
        <v>1241</v>
      </c>
      <c r="B118" s="9">
        <v>14097011</v>
      </c>
      <c r="C118" s="8" t="s">
        <v>2141</v>
      </c>
      <c r="D118" s="11">
        <v>0.33150000000000002</v>
      </c>
      <c r="E118" t="s">
        <v>16</v>
      </c>
    </row>
    <row r="119" spans="1:5" x14ac:dyDescent="0.2">
      <c r="A119" s="12" t="s">
        <v>124</v>
      </c>
      <c r="B119" s="9">
        <v>14478213</v>
      </c>
      <c r="C119" s="8" t="s">
        <v>1077</v>
      </c>
      <c r="D119" s="10">
        <v>0.27625</v>
      </c>
      <c r="E119" t="s">
        <v>125</v>
      </c>
    </row>
    <row r="120" spans="1:5" x14ac:dyDescent="0.2">
      <c r="A120" s="17" t="s">
        <v>126</v>
      </c>
      <c r="B120" s="9">
        <v>19537499</v>
      </c>
      <c r="C120" s="8" t="s">
        <v>884</v>
      </c>
      <c r="D120" s="10">
        <v>0.75</v>
      </c>
      <c r="E120" t="s">
        <v>92</v>
      </c>
    </row>
    <row r="121" spans="1:5" x14ac:dyDescent="0.2">
      <c r="A121" s="17" t="s">
        <v>692</v>
      </c>
      <c r="B121" s="9">
        <v>19849971</v>
      </c>
      <c r="C121" s="8" t="s">
        <v>885</v>
      </c>
      <c r="D121" s="10">
        <v>0.65</v>
      </c>
      <c r="E121" t="s">
        <v>16</v>
      </c>
    </row>
    <row r="122" spans="1:5" x14ac:dyDescent="0.2">
      <c r="A122" s="17" t="s">
        <v>127</v>
      </c>
      <c r="B122" s="9">
        <v>19955023</v>
      </c>
      <c r="C122" s="8" t="s">
        <v>709</v>
      </c>
      <c r="D122" s="10">
        <v>0.65</v>
      </c>
      <c r="E122" t="s">
        <v>86</v>
      </c>
    </row>
    <row r="123" spans="1:5" x14ac:dyDescent="0.2">
      <c r="A123" s="16" t="s">
        <v>1964</v>
      </c>
      <c r="B123" s="9">
        <v>19955038</v>
      </c>
      <c r="C123" s="8" t="s">
        <v>1965</v>
      </c>
      <c r="D123" s="10">
        <v>0.75</v>
      </c>
      <c r="E123" t="s">
        <v>86</v>
      </c>
    </row>
    <row r="124" spans="1:5" x14ac:dyDescent="0.2">
      <c r="A124" s="17" t="s">
        <v>777</v>
      </c>
      <c r="B124" s="9">
        <v>19955053</v>
      </c>
      <c r="C124" s="8" t="s">
        <v>778</v>
      </c>
      <c r="D124" s="10">
        <v>0.85</v>
      </c>
      <c r="E124" t="s">
        <v>86</v>
      </c>
    </row>
    <row r="125" spans="1:5" x14ac:dyDescent="0.2">
      <c r="A125" s="16" t="s">
        <v>690</v>
      </c>
      <c r="B125" s="9">
        <v>21842660</v>
      </c>
      <c r="C125" s="8" t="s">
        <v>886</v>
      </c>
      <c r="D125" s="10">
        <v>0.65</v>
      </c>
      <c r="E125" t="s">
        <v>16</v>
      </c>
    </row>
    <row r="126" spans="1:5" x14ac:dyDescent="0.2">
      <c r="A126" s="16" t="s">
        <v>128</v>
      </c>
      <c r="B126" s="9">
        <v>22932312</v>
      </c>
      <c r="C126" s="8" t="s">
        <v>887</v>
      </c>
      <c r="D126" s="10">
        <v>0.315</v>
      </c>
      <c r="E126" t="s">
        <v>17</v>
      </c>
    </row>
    <row r="127" spans="1:5" x14ac:dyDescent="0.2">
      <c r="A127" s="17" t="s">
        <v>1448</v>
      </c>
      <c r="B127" s="9">
        <v>24665730</v>
      </c>
      <c r="C127" s="8" t="s">
        <v>1449</v>
      </c>
      <c r="D127" s="10">
        <v>0.6</v>
      </c>
      <c r="E127" t="s">
        <v>18</v>
      </c>
    </row>
    <row r="128" spans="1:5" x14ac:dyDescent="0.2">
      <c r="A128" s="16" t="s">
        <v>1078</v>
      </c>
      <c r="B128" s="9">
        <v>26337013</v>
      </c>
      <c r="C128" s="8" t="s">
        <v>1079</v>
      </c>
      <c r="D128" s="10">
        <v>0.52500000000000002</v>
      </c>
      <c r="E128" t="s">
        <v>18</v>
      </c>
    </row>
    <row r="129" spans="1:5" x14ac:dyDescent="0.2">
      <c r="A129" s="16" t="s">
        <v>1080</v>
      </c>
      <c r="B129" s="9">
        <v>29317503</v>
      </c>
      <c r="C129" s="8" t="s">
        <v>1966</v>
      </c>
      <c r="D129" s="10">
        <v>0.6</v>
      </c>
      <c r="E129" t="s">
        <v>86</v>
      </c>
    </row>
    <row r="130" spans="1:5" x14ac:dyDescent="0.2">
      <c r="A130" s="16" t="s">
        <v>731</v>
      </c>
      <c r="B130" s="9">
        <v>30103710</v>
      </c>
      <c r="C130" s="8" t="s">
        <v>888</v>
      </c>
      <c r="D130" s="10">
        <v>0.45</v>
      </c>
      <c r="E130" t="s">
        <v>16</v>
      </c>
    </row>
    <row r="131" spans="1:5" x14ac:dyDescent="0.2">
      <c r="A131" s="17" t="s">
        <v>1967</v>
      </c>
      <c r="B131" s="9">
        <v>31118886</v>
      </c>
      <c r="C131" s="8" t="s">
        <v>1968</v>
      </c>
      <c r="D131" s="10">
        <v>0.45</v>
      </c>
      <c r="E131" t="s">
        <v>16</v>
      </c>
    </row>
    <row r="132" spans="1:5" x14ac:dyDescent="0.2">
      <c r="A132" s="16" t="s">
        <v>1902</v>
      </c>
      <c r="B132" s="9">
        <v>32517289</v>
      </c>
      <c r="C132" s="8" t="s">
        <v>1903</v>
      </c>
      <c r="D132" s="10">
        <v>0.57374999999999998</v>
      </c>
      <c r="E132" t="s">
        <v>16</v>
      </c>
    </row>
    <row r="133" spans="1:5" x14ac:dyDescent="0.2">
      <c r="A133" s="17" t="s">
        <v>1313</v>
      </c>
      <c r="B133" s="9">
        <v>36569688</v>
      </c>
      <c r="C133" s="8" t="s">
        <v>1314</v>
      </c>
      <c r="D133" s="10">
        <v>0.374</v>
      </c>
      <c r="E133" t="s">
        <v>86</v>
      </c>
    </row>
    <row r="134" spans="1:5" x14ac:dyDescent="0.2">
      <c r="A134" s="16" t="s">
        <v>1102</v>
      </c>
      <c r="B134" s="9">
        <v>41217488</v>
      </c>
      <c r="C134" s="8" t="s">
        <v>2142</v>
      </c>
      <c r="D134" s="10">
        <v>0.35</v>
      </c>
      <c r="E134" t="s">
        <v>17</v>
      </c>
    </row>
    <row r="135" spans="1:5" x14ac:dyDescent="0.2">
      <c r="A135" s="12" t="s">
        <v>1242</v>
      </c>
      <c r="B135" s="9">
        <v>41253666</v>
      </c>
      <c r="C135" s="8" t="s">
        <v>2143</v>
      </c>
      <c r="D135" s="10">
        <v>0.31874999999999998</v>
      </c>
      <c r="E135" t="s">
        <v>17</v>
      </c>
    </row>
    <row r="136" spans="1:5" x14ac:dyDescent="0.2">
      <c r="A136" s="16" t="s">
        <v>1384</v>
      </c>
      <c r="B136" s="9">
        <v>41417674</v>
      </c>
      <c r="C136" s="8" t="s">
        <v>2144</v>
      </c>
      <c r="D136" s="10">
        <v>0.48875000000000002</v>
      </c>
      <c r="E136" t="s">
        <v>16</v>
      </c>
    </row>
    <row r="137" spans="1:5" x14ac:dyDescent="0.2">
      <c r="A137" s="16" t="s">
        <v>1969</v>
      </c>
      <c r="B137" s="9">
        <v>43431872</v>
      </c>
      <c r="C137" s="8" t="s">
        <v>2145</v>
      </c>
      <c r="D137" s="10">
        <v>0.65</v>
      </c>
      <c r="E137" t="s">
        <v>18</v>
      </c>
    </row>
    <row r="138" spans="1:5" x14ac:dyDescent="0.2">
      <c r="A138" s="17" t="s">
        <v>1282</v>
      </c>
      <c r="B138" s="9">
        <v>43431873</v>
      </c>
      <c r="C138" s="8" t="s">
        <v>2146</v>
      </c>
      <c r="D138" s="10">
        <v>0.65</v>
      </c>
      <c r="E138" t="s">
        <v>18</v>
      </c>
    </row>
    <row r="139" spans="1:5" x14ac:dyDescent="0.2">
      <c r="A139" s="17" t="s">
        <v>1283</v>
      </c>
      <c r="B139" s="9">
        <v>43431884</v>
      </c>
      <c r="C139" s="8" t="s">
        <v>2147</v>
      </c>
      <c r="D139" s="10">
        <v>0.75</v>
      </c>
      <c r="E139" t="s">
        <v>18</v>
      </c>
    </row>
    <row r="140" spans="1:5" x14ac:dyDescent="0.2">
      <c r="A140" s="17" t="s">
        <v>2148</v>
      </c>
      <c r="B140" s="9">
        <v>44119957</v>
      </c>
      <c r="C140" s="8" t="s">
        <v>2149</v>
      </c>
      <c r="D140" s="10">
        <v>0.5625</v>
      </c>
      <c r="E140" t="s">
        <v>16</v>
      </c>
    </row>
    <row r="141" spans="1:5" x14ac:dyDescent="0.2">
      <c r="A141" s="16" t="s">
        <v>1532</v>
      </c>
      <c r="B141" s="9">
        <v>53125542</v>
      </c>
      <c r="C141" s="8" t="s">
        <v>2150</v>
      </c>
      <c r="D141" s="10">
        <v>0.74375000000000002</v>
      </c>
      <c r="E141" t="s">
        <v>18</v>
      </c>
    </row>
    <row r="142" spans="1:5" x14ac:dyDescent="0.2">
      <c r="A142" s="16" t="s">
        <v>1828</v>
      </c>
      <c r="B142" s="9">
        <v>53125551</v>
      </c>
      <c r="C142" s="8" t="s">
        <v>2151</v>
      </c>
      <c r="D142" s="10">
        <v>0.74375000000000002</v>
      </c>
      <c r="E142" t="s">
        <v>18</v>
      </c>
    </row>
    <row r="143" spans="1:5" x14ac:dyDescent="0.2">
      <c r="A143" s="16" t="s">
        <v>1904</v>
      </c>
      <c r="B143" s="9">
        <v>55294085</v>
      </c>
      <c r="C143" s="8" t="s">
        <v>2152</v>
      </c>
      <c r="D143" s="10">
        <v>0.7</v>
      </c>
      <c r="E143" t="s">
        <v>86</v>
      </c>
    </row>
    <row r="144" spans="1:5" x14ac:dyDescent="0.2">
      <c r="A144" s="17" t="s">
        <v>1829</v>
      </c>
      <c r="B144" s="9">
        <v>56088813</v>
      </c>
      <c r="C144" s="8" t="s">
        <v>2153</v>
      </c>
      <c r="D144" s="10">
        <v>0.47249999999999998</v>
      </c>
      <c r="E144" t="s">
        <v>86</v>
      </c>
    </row>
    <row r="145" spans="1:5" x14ac:dyDescent="0.2">
      <c r="A145" t="s">
        <v>1830</v>
      </c>
      <c r="B145" s="9">
        <v>110903859</v>
      </c>
      <c r="C145" s="8" t="s">
        <v>2154</v>
      </c>
      <c r="D145" s="10">
        <v>0.54</v>
      </c>
      <c r="E145" t="s">
        <v>16</v>
      </c>
    </row>
    <row r="146" spans="1:5" x14ac:dyDescent="0.2">
      <c r="A146" t="s">
        <v>1970</v>
      </c>
      <c r="B146" s="9">
        <v>110903861</v>
      </c>
      <c r="C146" s="8" t="s">
        <v>2155</v>
      </c>
      <c r="D146" s="10">
        <v>0.58499999999999996</v>
      </c>
      <c r="E146" t="s">
        <v>86</v>
      </c>
    </row>
    <row r="147" spans="1:5" x14ac:dyDescent="0.2">
      <c r="A147" t="s">
        <v>1905</v>
      </c>
      <c r="B147" s="9">
        <v>114871719</v>
      </c>
      <c r="C147" s="8" t="s">
        <v>2156</v>
      </c>
      <c r="D147" s="11">
        <v>0.32300000000000001</v>
      </c>
      <c r="E147" t="s">
        <v>16</v>
      </c>
    </row>
    <row r="148" spans="1:5" x14ac:dyDescent="0.2">
      <c r="A148" t="s">
        <v>129</v>
      </c>
      <c r="B148" s="9">
        <v>2340560</v>
      </c>
      <c r="C148" s="8" t="s">
        <v>1061</v>
      </c>
      <c r="D148" s="11">
        <v>0.61624999999999996</v>
      </c>
      <c r="E148" t="s">
        <v>16</v>
      </c>
    </row>
    <row r="149" spans="1:5" x14ac:dyDescent="0.2">
      <c r="A149" s="17" t="s">
        <v>2157</v>
      </c>
      <c r="B149" s="9">
        <v>1056334</v>
      </c>
      <c r="C149" s="8" t="s">
        <v>2158</v>
      </c>
      <c r="D149" s="10">
        <v>0.51</v>
      </c>
      <c r="E149" t="s">
        <v>86</v>
      </c>
    </row>
    <row r="150" spans="1:5" x14ac:dyDescent="0.2">
      <c r="A150" s="16" t="s">
        <v>807</v>
      </c>
      <c r="B150" s="9">
        <v>1056335</v>
      </c>
      <c r="C150" s="8" t="s">
        <v>889</v>
      </c>
      <c r="D150" s="10">
        <v>0.51</v>
      </c>
      <c r="E150" t="s">
        <v>86</v>
      </c>
    </row>
    <row r="151" spans="1:5" x14ac:dyDescent="0.2">
      <c r="A151" s="16" t="s">
        <v>1618</v>
      </c>
      <c r="B151" s="9">
        <v>322378</v>
      </c>
      <c r="C151" s="8" t="s">
        <v>1619</v>
      </c>
      <c r="D151" s="10">
        <v>0.59499999999999997</v>
      </c>
      <c r="E151" t="s">
        <v>16</v>
      </c>
    </row>
    <row r="152" spans="1:5" x14ac:dyDescent="0.2">
      <c r="A152" s="17" t="s">
        <v>1357</v>
      </c>
      <c r="B152" s="9">
        <v>327613</v>
      </c>
      <c r="C152" s="8" t="s">
        <v>1358</v>
      </c>
      <c r="D152" s="10">
        <v>0.27625</v>
      </c>
      <c r="E152" t="s">
        <v>17</v>
      </c>
    </row>
    <row r="153" spans="1:5" x14ac:dyDescent="0.2">
      <c r="A153" s="17" t="s">
        <v>1620</v>
      </c>
      <c r="B153" s="9">
        <v>322253</v>
      </c>
      <c r="C153" s="8" t="s">
        <v>1621</v>
      </c>
      <c r="D153" s="10">
        <v>0.23375000000000001</v>
      </c>
      <c r="E153" t="s">
        <v>17</v>
      </c>
    </row>
    <row r="154" spans="1:5" x14ac:dyDescent="0.2">
      <c r="A154" s="17" t="s">
        <v>1971</v>
      </c>
      <c r="B154" s="9">
        <v>328855</v>
      </c>
      <c r="C154" s="8" t="s">
        <v>1972</v>
      </c>
      <c r="D154" s="10">
        <v>0.255</v>
      </c>
      <c r="E154" t="s">
        <v>17</v>
      </c>
    </row>
    <row r="155" spans="1:5" x14ac:dyDescent="0.2">
      <c r="A155" s="17" t="s">
        <v>130</v>
      </c>
      <c r="B155" s="9">
        <v>344963</v>
      </c>
      <c r="C155" s="8" t="s">
        <v>890</v>
      </c>
      <c r="D155" s="10">
        <v>0.59499999999999997</v>
      </c>
      <c r="E155" t="s">
        <v>16</v>
      </c>
    </row>
    <row r="156" spans="1:5" x14ac:dyDescent="0.2">
      <c r="A156" s="17" t="s">
        <v>131</v>
      </c>
      <c r="B156" s="9">
        <v>332244</v>
      </c>
      <c r="C156" s="8" t="s">
        <v>891</v>
      </c>
      <c r="D156" s="10">
        <v>0.36125000000000002</v>
      </c>
      <c r="E156" t="s">
        <v>17</v>
      </c>
    </row>
    <row r="157" spans="1:5" x14ac:dyDescent="0.2">
      <c r="A157" s="16" t="s">
        <v>132</v>
      </c>
      <c r="B157" s="9">
        <v>329176</v>
      </c>
      <c r="C157" s="8" t="s">
        <v>133</v>
      </c>
      <c r="D157" s="10">
        <v>0.69062500000000004</v>
      </c>
      <c r="E157" t="s">
        <v>16</v>
      </c>
    </row>
    <row r="158" spans="1:5" x14ac:dyDescent="0.2">
      <c r="A158" s="17" t="s">
        <v>1622</v>
      </c>
      <c r="B158" s="9">
        <v>329743</v>
      </c>
      <c r="C158" s="8" t="s">
        <v>1623</v>
      </c>
      <c r="D158" s="10">
        <v>0.23375000000000001</v>
      </c>
      <c r="E158" t="s">
        <v>17</v>
      </c>
    </row>
    <row r="159" spans="1:5" x14ac:dyDescent="0.2">
      <c r="A159" s="17" t="s">
        <v>1624</v>
      </c>
      <c r="B159" s="9">
        <v>329742</v>
      </c>
      <c r="C159" s="8" t="s">
        <v>1625</v>
      </c>
      <c r="D159" s="10">
        <v>0.36125000000000002</v>
      </c>
      <c r="E159" t="s">
        <v>17</v>
      </c>
    </row>
    <row r="160" spans="1:5" x14ac:dyDescent="0.2">
      <c r="A160" s="17" t="s">
        <v>1626</v>
      </c>
      <c r="B160" s="9">
        <v>329747</v>
      </c>
      <c r="C160" s="8" t="s">
        <v>1627</v>
      </c>
      <c r="D160" s="10">
        <v>0.74375000000000002</v>
      </c>
      <c r="E160" t="s">
        <v>16</v>
      </c>
    </row>
    <row r="161" spans="1:5" x14ac:dyDescent="0.2">
      <c r="A161" s="17" t="s">
        <v>1628</v>
      </c>
      <c r="B161" s="9">
        <v>329751</v>
      </c>
      <c r="C161" s="8" t="s">
        <v>1629</v>
      </c>
      <c r="D161" s="11">
        <v>0.63749999999999996</v>
      </c>
      <c r="E161" t="s">
        <v>16</v>
      </c>
    </row>
    <row r="162" spans="1:5" x14ac:dyDescent="0.2">
      <c r="A162" s="17" t="s">
        <v>1630</v>
      </c>
      <c r="B162" s="9">
        <v>328741</v>
      </c>
      <c r="C162" s="8" t="s">
        <v>1631</v>
      </c>
      <c r="D162" s="10">
        <v>0.25924999999999998</v>
      </c>
      <c r="E162" t="s">
        <v>17</v>
      </c>
    </row>
    <row r="163" spans="1:5" x14ac:dyDescent="0.2">
      <c r="A163" s="17" t="s">
        <v>1632</v>
      </c>
      <c r="B163" s="9">
        <v>234381</v>
      </c>
      <c r="C163" s="8" t="s">
        <v>1633</v>
      </c>
      <c r="D163" s="10">
        <v>0.38250000000000001</v>
      </c>
      <c r="E163" t="s">
        <v>18</v>
      </c>
    </row>
    <row r="164" spans="1:5" x14ac:dyDescent="0.2">
      <c r="A164" s="17" t="s">
        <v>134</v>
      </c>
      <c r="B164" s="9">
        <v>329654</v>
      </c>
      <c r="C164" s="8" t="s">
        <v>892</v>
      </c>
      <c r="D164" s="10">
        <v>0.53125</v>
      </c>
      <c r="E164" t="s">
        <v>16</v>
      </c>
    </row>
    <row r="165" spans="1:5" x14ac:dyDescent="0.2">
      <c r="A165" s="17" t="s">
        <v>1634</v>
      </c>
      <c r="B165" s="9">
        <v>2324485</v>
      </c>
      <c r="C165" s="8" t="s">
        <v>1635</v>
      </c>
      <c r="D165" s="10">
        <v>0.51</v>
      </c>
      <c r="E165" t="s">
        <v>16</v>
      </c>
    </row>
    <row r="166" spans="1:5" x14ac:dyDescent="0.2">
      <c r="A166" s="12" t="s">
        <v>135</v>
      </c>
      <c r="B166" s="9">
        <v>328953</v>
      </c>
      <c r="C166" s="8" t="s">
        <v>2159</v>
      </c>
      <c r="D166" s="10">
        <v>0.93925000000000003</v>
      </c>
      <c r="E166" t="s">
        <v>16</v>
      </c>
    </row>
    <row r="167" spans="1:5" x14ac:dyDescent="0.2">
      <c r="A167" s="16" t="s">
        <v>136</v>
      </c>
      <c r="B167" s="9">
        <v>331791</v>
      </c>
      <c r="C167" s="8" t="s">
        <v>137</v>
      </c>
      <c r="D167" s="10">
        <v>0.59499999999999997</v>
      </c>
      <c r="E167" t="s">
        <v>16</v>
      </c>
    </row>
    <row r="168" spans="1:5" x14ac:dyDescent="0.2">
      <c r="A168" s="17" t="s">
        <v>138</v>
      </c>
      <c r="B168" s="9">
        <v>133095</v>
      </c>
      <c r="C168" s="8" t="s">
        <v>893</v>
      </c>
      <c r="D168" s="10">
        <v>0.51</v>
      </c>
      <c r="E168" t="s">
        <v>16</v>
      </c>
    </row>
    <row r="169" spans="1:5" x14ac:dyDescent="0.2">
      <c r="A169" s="16" t="s">
        <v>139</v>
      </c>
      <c r="B169" s="9">
        <v>350710</v>
      </c>
      <c r="C169" s="8" t="s">
        <v>140</v>
      </c>
      <c r="D169" s="10">
        <v>0.51</v>
      </c>
      <c r="E169" t="s">
        <v>16</v>
      </c>
    </row>
    <row r="170" spans="1:5" x14ac:dyDescent="0.2">
      <c r="A170" s="16" t="s">
        <v>141</v>
      </c>
      <c r="B170" s="9">
        <v>350714</v>
      </c>
      <c r="C170" s="8" t="s">
        <v>142</v>
      </c>
      <c r="D170" s="10">
        <v>0.38250000000000001</v>
      </c>
      <c r="E170" t="s">
        <v>17</v>
      </c>
    </row>
    <row r="171" spans="1:5" x14ac:dyDescent="0.2">
      <c r="A171" s="16" t="s">
        <v>1315</v>
      </c>
      <c r="B171" s="9">
        <v>350720</v>
      </c>
      <c r="C171" s="8" t="s">
        <v>1316</v>
      </c>
      <c r="D171" s="10">
        <v>0.51</v>
      </c>
      <c r="E171" t="s">
        <v>18</v>
      </c>
    </row>
    <row r="172" spans="1:5" x14ac:dyDescent="0.2">
      <c r="A172" s="16" t="s">
        <v>1907</v>
      </c>
      <c r="B172" s="9">
        <v>350610</v>
      </c>
      <c r="C172" s="8" t="s">
        <v>1908</v>
      </c>
      <c r="D172" s="10">
        <v>0.255</v>
      </c>
      <c r="E172" t="s">
        <v>17</v>
      </c>
    </row>
    <row r="173" spans="1:5" x14ac:dyDescent="0.2">
      <c r="A173" s="16" t="s">
        <v>143</v>
      </c>
      <c r="B173" s="9">
        <v>350712</v>
      </c>
      <c r="C173" s="8" t="s">
        <v>144</v>
      </c>
      <c r="D173" s="10">
        <v>0.255</v>
      </c>
      <c r="E173" t="s">
        <v>17</v>
      </c>
    </row>
    <row r="174" spans="1:5" x14ac:dyDescent="0.2">
      <c r="A174" s="12" t="s">
        <v>2160</v>
      </c>
      <c r="B174" s="9">
        <v>696704</v>
      </c>
      <c r="C174" s="8" t="s">
        <v>2161</v>
      </c>
      <c r="D174" s="10">
        <v>0.65874999999999995</v>
      </c>
      <c r="E174" t="s">
        <v>16</v>
      </c>
    </row>
    <row r="175" spans="1:5" x14ac:dyDescent="0.2">
      <c r="A175" s="16" t="s">
        <v>754</v>
      </c>
      <c r="B175" s="9">
        <v>54362</v>
      </c>
      <c r="C175" s="8" t="s">
        <v>894</v>
      </c>
      <c r="D175" s="10">
        <v>0.72</v>
      </c>
      <c r="E175" t="s">
        <v>16</v>
      </c>
    </row>
    <row r="176" spans="1:5" x14ac:dyDescent="0.2">
      <c r="A176" s="16" t="s">
        <v>145</v>
      </c>
      <c r="B176" s="9">
        <v>33485</v>
      </c>
      <c r="C176" s="8" t="s">
        <v>755</v>
      </c>
      <c r="D176" s="10">
        <v>0.51</v>
      </c>
      <c r="E176" t="s">
        <v>16</v>
      </c>
    </row>
    <row r="177" spans="1:5" x14ac:dyDescent="0.2">
      <c r="A177" s="17" t="s">
        <v>146</v>
      </c>
      <c r="B177" s="9">
        <v>457117</v>
      </c>
      <c r="C177" s="8" t="s">
        <v>1503</v>
      </c>
      <c r="D177" s="10">
        <v>0.53125</v>
      </c>
      <c r="E177" t="s">
        <v>16</v>
      </c>
    </row>
    <row r="178" spans="1:5" x14ac:dyDescent="0.2">
      <c r="A178" s="17" t="s">
        <v>147</v>
      </c>
      <c r="B178" s="9">
        <v>571712</v>
      </c>
      <c r="C178" s="8" t="s">
        <v>1504</v>
      </c>
      <c r="D178" s="10">
        <v>0.61624999999999996</v>
      </c>
      <c r="E178" t="s">
        <v>16</v>
      </c>
    </row>
    <row r="179" spans="1:5" x14ac:dyDescent="0.2">
      <c r="A179" s="17" t="s">
        <v>148</v>
      </c>
      <c r="B179" s="9">
        <v>790101</v>
      </c>
      <c r="C179" s="8" t="s">
        <v>680</v>
      </c>
      <c r="D179" s="10">
        <v>0.93925000000000003</v>
      </c>
      <c r="E179" t="s">
        <v>16</v>
      </c>
    </row>
    <row r="180" spans="1:5" x14ac:dyDescent="0.2">
      <c r="A180" s="17" t="s">
        <v>149</v>
      </c>
      <c r="B180" s="9">
        <v>992756</v>
      </c>
      <c r="C180" s="8" t="s">
        <v>895</v>
      </c>
      <c r="D180" s="10">
        <v>0.53125</v>
      </c>
      <c r="E180" t="s">
        <v>16</v>
      </c>
    </row>
    <row r="181" spans="1:5" x14ac:dyDescent="0.2">
      <c r="A181" s="17" t="s">
        <v>1636</v>
      </c>
      <c r="B181" s="9">
        <v>287032</v>
      </c>
      <c r="C181" s="8" t="s">
        <v>1637</v>
      </c>
      <c r="D181" s="10">
        <v>4.2500000000000003E-2</v>
      </c>
      <c r="E181" t="s">
        <v>1906</v>
      </c>
    </row>
    <row r="182" spans="1:5" x14ac:dyDescent="0.2">
      <c r="A182" s="17" t="s">
        <v>150</v>
      </c>
      <c r="B182" s="9">
        <v>718298</v>
      </c>
      <c r="C182" s="8" t="s">
        <v>1740</v>
      </c>
      <c r="D182" s="10">
        <v>0.82874999999999999</v>
      </c>
      <c r="E182" t="s">
        <v>16</v>
      </c>
    </row>
    <row r="183" spans="1:5" x14ac:dyDescent="0.2">
      <c r="A183" s="16" t="s">
        <v>151</v>
      </c>
      <c r="B183" s="9">
        <v>647234</v>
      </c>
      <c r="C183" s="8" t="s">
        <v>1062</v>
      </c>
      <c r="D183" s="10">
        <v>0.32300000000000001</v>
      </c>
      <c r="E183" t="s">
        <v>16</v>
      </c>
    </row>
    <row r="184" spans="1:5" x14ac:dyDescent="0.2">
      <c r="A184" s="17" t="s">
        <v>1359</v>
      </c>
      <c r="B184" s="9">
        <v>836423</v>
      </c>
      <c r="C184" s="8" t="s">
        <v>1533</v>
      </c>
      <c r="D184" s="10">
        <v>0.42499999999999999</v>
      </c>
      <c r="E184" t="s">
        <v>16</v>
      </c>
    </row>
    <row r="185" spans="1:5" x14ac:dyDescent="0.2">
      <c r="A185" s="17" t="s">
        <v>1360</v>
      </c>
      <c r="B185" s="9">
        <v>1031258</v>
      </c>
      <c r="C185" s="8" t="s">
        <v>1361</v>
      </c>
      <c r="D185" s="10">
        <v>0.42499999999999999</v>
      </c>
      <c r="E185" t="s">
        <v>16</v>
      </c>
    </row>
    <row r="186" spans="1:5" x14ac:dyDescent="0.2">
      <c r="A186" s="17" t="s">
        <v>1638</v>
      </c>
      <c r="B186" s="9">
        <v>28378097</v>
      </c>
      <c r="C186" s="8" t="s">
        <v>1639</v>
      </c>
      <c r="D186" s="10">
        <v>0.23375000000000001</v>
      </c>
      <c r="E186" t="s">
        <v>17</v>
      </c>
    </row>
    <row r="187" spans="1:5" x14ac:dyDescent="0.2">
      <c r="A187" s="16" t="s">
        <v>1450</v>
      </c>
      <c r="B187" s="9">
        <v>1188341</v>
      </c>
      <c r="C187" s="8" t="s">
        <v>1451</v>
      </c>
      <c r="D187" s="10">
        <v>0.31874999999999998</v>
      </c>
      <c r="E187" t="s">
        <v>125</v>
      </c>
    </row>
    <row r="188" spans="1:5" x14ac:dyDescent="0.2">
      <c r="A188" s="16" t="s">
        <v>1284</v>
      </c>
      <c r="B188" s="9">
        <v>1146770</v>
      </c>
      <c r="C188" s="8" t="s">
        <v>1285</v>
      </c>
      <c r="D188" s="10">
        <v>0.42499999999999999</v>
      </c>
      <c r="E188" t="s">
        <v>16</v>
      </c>
    </row>
    <row r="189" spans="1:5" x14ac:dyDescent="0.2">
      <c r="A189" s="16" t="s">
        <v>152</v>
      </c>
      <c r="B189" s="9">
        <v>1036293</v>
      </c>
      <c r="C189" s="8" t="s">
        <v>153</v>
      </c>
      <c r="D189" s="10">
        <v>0.59499999999999997</v>
      </c>
      <c r="E189" t="s">
        <v>16</v>
      </c>
    </row>
    <row r="190" spans="1:5" x14ac:dyDescent="0.2">
      <c r="A190" s="17" t="s">
        <v>154</v>
      </c>
      <c r="B190" s="9">
        <v>1599223</v>
      </c>
      <c r="C190" s="8" t="s">
        <v>896</v>
      </c>
      <c r="D190" s="10">
        <v>0.53125</v>
      </c>
      <c r="E190" t="s">
        <v>16</v>
      </c>
    </row>
    <row r="191" spans="1:5" x14ac:dyDescent="0.2">
      <c r="A191" s="17" t="s">
        <v>1973</v>
      </c>
      <c r="B191" s="9">
        <v>2881426</v>
      </c>
      <c r="C191" s="8" t="s">
        <v>1974</v>
      </c>
      <c r="D191" s="10">
        <v>0.63749999999999996</v>
      </c>
      <c r="E191" t="s">
        <v>16</v>
      </c>
    </row>
    <row r="192" spans="1:5" x14ac:dyDescent="0.2">
      <c r="A192" s="17" t="s">
        <v>1286</v>
      </c>
      <c r="B192" s="9">
        <v>3723247</v>
      </c>
      <c r="C192" s="8" t="s">
        <v>1287</v>
      </c>
      <c r="D192" s="10">
        <v>0.34</v>
      </c>
      <c r="E192" t="s">
        <v>16</v>
      </c>
    </row>
    <row r="193" spans="1:5" x14ac:dyDescent="0.2">
      <c r="A193" s="17" t="s">
        <v>1063</v>
      </c>
      <c r="B193" s="9">
        <v>4925520</v>
      </c>
      <c r="C193" s="8" t="s">
        <v>2162</v>
      </c>
      <c r="D193" s="10">
        <v>0.35062500000000002</v>
      </c>
      <c r="E193" t="s">
        <v>18</v>
      </c>
    </row>
    <row r="194" spans="1:5" x14ac:dyDescent="0.2">
      <c r="A194" s="17" t="s">
        <v>155</v>
      </c>
      <c r="B194" s="9">
        <v>4925399</v>
      </c>
      <c r="C194" s="8" t="s">
        <v>1064</v>
      </c>
      <c r="D194" s="10">
        <v>9.0355000000000005E-2</v>
      </c>
      <c r="E194" t="s">
        <v>17</v>
      </c>
    </row>
    <row r="195" spans="1:5" x14ac:dyDescent="0.2">
      <c r="A195" s="16" t="s">
        <v>1534</v>
      </c>
      <c r="B195" s="9">
        <v>27275180</v>
      </c>
      <c r="C195" s="8" t="s">
        <v>1535</v>
      </c>
      <c r="D195" s="10">
        <v>0.55249999999999999</v>
      </c>
      <c r="E195" t="s">
        <v>16</v>
      </c>
    </row>
    <row r="196" spans="1:5" x14ac:dyDescent="0.2">
      <c r="A196" s="16" t="s">
        <v>156</v>
      </c>
      <c r="B196" s="9">
        <v>12221489</v>
      </c>
      <c r="C196" s="8" t="s">
        <v>1065</v>
      </c>
      <c r="D196" s="10">
        <v>9.0355000000000005E-2</v>
      </c>
      <c r="E196" t="s">
        <v>17</v>
      </c>
    </row>
    <row r="197" spans="1:5" x14ac:dyDescent="0.2">
      <c r="A197" s="16" t="s">
        <v>1831</v>
      </c>
      <c r="B197" s="9">
        <v>45604568</v>
      </c>
      <c r="C197" s="8" t="s">
        <v>2163</v>
      </c>
      <c r="D197" s="10">
        <v>0.14025000000000001</v>
      </c>
      <c r="E197" t="s">
        <v>18</v>
      </c>
    </row>
    <row r="198" spans="1:5" x14ac:dyDescent="0.2">
      <c r="A198" s="16" t="s">
        <v>1975</v>
      </c>
      <c r="B198" s="9">
        <v>113485674</v>
      </c>
      <c r="C198" s="8" t="s">
        <v>2164</v>
      </c>
      <c r="D198" s="10">
        <v>4.2500000000000003E-2</v>
      </c>
      <c r="E198" t="s">
        <v>18</v>
      </c>
    </row>
    <row r="199" spans="1:5" x14ac:dyDescent="0.2">
      <c r="A199" s="16" t="s">
        <v>157</v>
      </c>
      <c r="B199" s="9">
        <v>3029161</v>
      </c>
      <c r="C199" s="8" t="s">
        <v>158</v>
      </c>
      <c r="D199" s="10">
        <v>0.51</v>
      </c>
      <c r="E199" t="s">
        <v>16</v>
      </c>
    </row>
    <row r="200" spans="1:5" x14ac:dyDescent="0.2">
      <c r="A200" s="16" t="s">
        <v>1640</v>
      </c>
      <c r="B200" s="9">
        <v>51126505</v>
      </c>
      <c r="C200" s="8" t="s">
        <v>2165</v>
      </c>
      <c r="D200" s="10">
        <v>0.51</v>
      </c>
      <c r="E200" t="s">
        <v>16</v>
      </c>
    </row>
    <row r="201" spans="1:5" x14ac:dyDescent="0.2">
      <c r="A201" s="16" t="s">
        <v>1243</v>
      </c>
      <c r="B201" s="9">
        <v>29255646</v>
      </c>
      <c r="C201" s="8" t="s">
        <v>1244</v>
      </c>
      <c r="D201" s="10">
        <v>0.59499999999999997</v>
      </c>
      <c r="E201" t="s">
        <v>16</v>
      </c>
    </row>
    <row r="202" spans="1:5" x14ac:dyDescent="0.2">
      <c r="A202" s="17" t="s">
        <v>159</v>
      </c>
      <c r="B202" s="9">
        <v>1536425</v>
      </c>
      <c r="C202" s="8" t="s">
        <v>897</v>
      </c>
      <c r="D202" s="10">
        <v>0.68</v>
      </c>
      <c r="E202" t="s">
        <v>18</v>
      </c>
    </row>
    <row r="203" spans="1:5" x14ac:dyDescent="0.2">
      <c r="A203" s="17" t="s">
        <v>160</v>
      </c>
      <c r="B203" s="9">
        <v>1563239</v>
      </c>
      <c r="C203" s="8" t="s">
        <v>897</v>
      </c>
      <c r="D203" s="10">
        <v>0.68</v>
      </c>
      <c r="E203" t="s">
        <v>18</v>
      </c>
    </row>
    <row r="204" spans="1:5" x14ac:dyDescent="0.2">
      <c r="A204" s="16" t="s">
        <v>1103</v>
      </c>
      <c r="B204" s="9">
        <v>2016960</v>
      </c>
      <c r="C204" s="8" t="s">
        <v>1104</v>
      </c>
      <c r="D204" s="10">
        <v>0.63749999999999996</v>
      </c>
      <c r="E204" t="s">
        <v>18</v>
      </c>
    </row>
    <row r="205" spans="1:5" x14ac:dyDescent="0.2">
      <c r="A205" s="16" t="s">
        <v>1105</v>
      </c>
      <c r="B205" s="9">
        <v>2027941</v>
      </c>
      <c r="C205" s="8" t="s">
        <v>1106</v>
      </c>
      <c r="D205" s="10">
        <v>0.63749999999999996</v>
      </c>
      <c r="E205" t="s">
        <v>16</v>
      </c>
    </row>
    <row r="206" spans="1:5" x14ac:dyDescent="0.2">
      <c r="A206" s="17" t="s">
        <v>1976</v>
      </c>
      <c r="B206" s="9">
        <v>2027926</v>
      </c>
      <c r="C206" s="8" t="s">
        <v>1977</v>
      </c>
      <c r="D206" s="10">
        <v>0.34</v>
      </c>
      <c r="E206" t="s">
        <v>17</v>
      </c>
    </row>
    <row r="207" spans="1:5" x14ac:dyDescent="0.2">
      <c r="A207" s="17" t="s">
        <v>1288</v>
      </c>
      <c r="B207" s="9">
        <v>2027908</v>
      </c>
      <c r="C207" s="8" t="s">
        <v>1289</v>
      </c>
      <c r="D207" s="10">
        <v>0.63749999999999996</v>
      </c>
      <c r="E207" t="s">
        <v>18</v>
      </c>
    </row>
    <row r="208" spans="1:5" x14ac:dyDescent="0.2">
      <c r="A208" s="17" t="s">
        <v>1107</v>
      </c>
      <c r="B208" s="9">
        <v>2027904</v>
      </c>
      <c r="C208" s="8" t="s">
        <v>1108</v>
      </c>
      <c r="D208" s="10">
        <v>1.105</v>
      </c>
      <c r="E208" t="s">
        <v>18</v>
      </c>
    </row>
    <row r="209" spans="1:5" x14ac:dyDescent="0.2">
      <c r="A209" s="17" t="s">
        <v>1109</v>
      </c>
      <c r="B209" s="9">
        <v>2027897</v>
      </c>
      <c r="C209" s="8" t="s">
        <v>1110</v>
      </c>
      <c r="D209" s="11">
        <v>0.63749999999999996</v>
      </c>
      <c r="E209" t="s">
        <v>16</v>
      </c>
    </row>
    <row r="210" spans="1:5" x14ac:dyDescent="0.2">
      <c r="A210" t="s">
        <v>1111</v>
      </c>
      <c r="B210" s="9">
        <v>2583831</v>
      </c>
      <c r="C210" s="8" t="s">
        <v>1112</v>
      </c>
      <c r="D210" s="11">
        <v>0.95625000000000004</v>
      </c>
      <c r="E210" t="s">
        <v>16</v>
      </c>
    </row>
    <row r="211" spans="1:5" x14ac:dyDescent="0.2">
      <c r="A211" s="16" t="s">
        <v>710</v>
      </c>
      <c r="B211" s="9">
        <v>2536084</v>
      </c>
      <c r="C211" s="8" t="s">
        <v>1212</v>
      </c>
      <c r="D211" s="11">
        <v>0.95625000000000004</v>
      </c>
      <c r="E211" t="s">
        <v>16</v>
      </c>
    </row>
    <row r="212" spans="1:5" x14ac:dyDescent="0.2">
      <c r="A212" s="17" t="s">
        <v>1536</v>
      </c>
      <c r="B212" s="9">
        <v>2792113</v>
      </c>
      <c r="C212" s="8" t="s">
        <v>1537</v>
      </c>
      <c r="D212" s="11">
        <v>0.82874999999999999</v>
      </c>
      <c r="E212" t="s">
        <v>16</v>
      </c>
    </row>
    <row r="213" spans="1:5" x14ac:dyDescent="0.2">
      <c r="A213" s="17" t="s">
        <v>2166</v>
      </c>
      <c r="B213" s="9">
        <v>11565458</v>
      </c>
      <c r="C213" s="8" t="s">
        <v>2167</v>
      </c>
      <c r="D213" s="10">
        <v>0.48356500000000002</v>
      </c>
      <c r="E213" t="s">
        <v>17</v>
      </c>
    </row>
    <row r="214" spans="1:5" x14ac:dyDescent="0.2">
      <c r="A214" s="16" t="s">
        <v>1113</v>
      </c>
      <c r="B214" s="9">
        <v>18833318</v>
      </c>
      <c r="C214" s="8" t="s">
        <v>1909</v>
      </c>
      <c r="D214" s="10">
        <v>0.34</v>
      </c>
      <c r="E214" t="s">
        <v>17</v>
      </c>
    </row>
    <row r="215" spans="1:5" x14ac:dyDescent="0.2">
      <c r="A215" s="16" t="s">
        <v>1114</v>
      </c>
      <c r="B215" s="9">
        <v>18833362</v>
      </c>
      <c r="C215" s="8" t="s">
        <v>1115</v>
      </c>
      <c r="D215" s="11">
        <v>0.63749999999999996</v>
      </c>
      <c r="E215" t="s">
        <v>16</v>
      </c>
    </row>
    <row r="216" spans="1:5" x14ac:dyDescent="0.2">
      <c r="A216" s="17" t="s">
        <v>1116</v>
      </c>
      <c r="B216" s="9">
        <v>18833391</v>
      </c>
      <c r="C216" s="8" t="s">
        <v>1117</v>
      </c>
      <c r="D216" s="10">
        <v>0.63749999999999996</v>
      </c>
      <c r="E216" t="s">
        <v>18</v>
      </c>
    </row>
    <row r="217" spans="1:5" x14ac:dyDescent="0.2">
      <c r="A217" s="16" t="s">
        <v>1641</v>
      </c>
      <c r="B217" s="9">
        <v>21189703</v>
      </c>
      <c r="C217" s="8" t="s">
        <v>1642</v>
      </c>
      <c r="D217" s="10">
        <v>0.70125000000000004</v>
      </c>
      <c r="E217" t="s">
        <v>16</v>
      </c>
    </row>
    <row r="218" spans="1:5" x14ac:dyDescent="0.2">
      <c r="A218" s="17" t="s">
        <v>1118</v>
      </c>
      <c r="B218" s="9">
        <v>1250195</v>
      </c>
      <c r="C218" s="8" t="s">
        <v>2168</v>
      </c>
      <c r="D218" s="10">
        <v>0.76500000000000001</v>
      </c>
      <c r="E218" t="s">
        <v>16</v>
      </c>
    </row>
    <row r="219" spans="1:5" x14ac:dyDescent="0.2">
      <c r="A219" s="17" t="s">
        <v>161</v>
      </c>
      <c r="B219" s="9">
        <v>385185</v>
      </c>
      <c r="C219" s="8" t="s">
        <v>2169</v>
      </c>
      <c r="D219" s="10">
        <v>0.63749999999999996</v>
      </c>
      <c r="E219" t="s">
        <v>16</v>
      </c>
    </row>
    <row r="220" spans="1:5" x14ac:dyDescent="0.2">
      <c r="A220" s="17" t="s">
        <v>2170</v>
      </c>
      <c r="B220" s="9">
        <v>1060275</v>
      </c>
      <c r="C220" s="8" t="s">
        <v>2171</v>
      </c>
      <c r="D220" s="10">
        <v>0.63749999999999996</v>
      </c>
      <c r="E220" t="s">
        <v>16</v>
      </c>
    </row>
    <row r="221" spans="1:5" x14ac:dyDescent="0.2">
      <c r="A221" s="17" t="s">
        <v>2172</v>
      </c>
      <c r="B221" s="9">
        <v>395961</v>
      </c>
      <c r="C221" s="8" t="s">
        <v>2173</v>
      </c>
      <c r="D221" s="10">
        <v>0.63749999999999996</v>
      </c>
      <c r="E221" t="s">
        <v>16</v>
      </c>
    </row>
    <row r="222" spans="1:5" x14ac:dyDescent="0.2">
      <c r="A222" s="17" t="s">
        <v>162</v>
      </c>
      <c r="B222" s="9">
        <v>1395706</v>
      </c>
      <c r="C222" s="8" t="s">
        <v>898</v>
      </c>
      <c r="D222" s="10">
        <v>0.34</v>
      </c>
      <c r="E222" t="s">
        <v>16</v>
      </c>
    </row>
    <row r="223" spans="1:5" x14ac:dyDescent="0.2">
      <c r="A223" s="16" t="s">
        <v>163</v>
      </c>
      <c r="B223" s="9">
        <v>3980669</v>
      </c>
      <c r="C223" s="8" t="s">
        <v>1452</v>
      </c>
      <c r="D223" s="10">
        <v>0.63749999999999996</v>
      </c>
      <c r="E223" t="s">
        <v>16</v>
      </c>
    </row>
    <row r="224" spans="1:5" x14ac:dyDescent="0.2">
      <c r="A224" s="16" t="s">
        <v>1978</v>
      </c>
      <c r="B224" s="9">
        <v>454220</v>
      </c>
      <c r="C224" s="8" t="s">
        <v>1979</v>
      </c>
      <c r="D224" s="10">
        <v>1.2749999999999999</v>
      </c>
      <c r="E224" t="s">
        <v>88</v>
      </c>
    </row>
    <row r="225" spans="1:5" x14ac:dyDescent="0.2">
      <c r="A225" s="16" t="s">
        <v>1980</v>
      </c>
      <c r="B225" s="9">
        <v>918225</v>
      </c>
      <c r="C225" s="8" t="s">
        <v>1981</v>
      </c>
      <c r="D225" s="10">
        <v>0.63749999999999996</v>
      </c>
      <c r="E225" t="s">
        <v>16</v>
      </c>
    </row>
    <row r="226" spans="1:5" x14ac:dyDescent="0.2">
      <c r="A226" s="16" t="s">
        <v>1538</v>
      </c>
      <c r="B226" s="9">
        <v>924687</v>
      </c>
      <c r="C226" s="8" t="s">
        <v>1539</v>
      </c>
      <c r="D226" s="10">
        <v>0.56950000000000001</v>
      </c>
      <c r="E226" t="s">
        <v>16</v>
      </c>
    </row>
    <row r="227" spans="1:5" x14ac:dyDescent="0.2">
      <c r="A227" s="16" t="s">
        <v>1540</v>
      </c>
      <c r="B227" s="9">
        <v>924686</v>
      </c>
      <c r="C227" s="8" t="s">
        <v>1541</v>
      </c>
      <c r="D227" s="10">
        <v>0.56950000000000001</v>
      </c>
      <c r="E227" t="s">
        <v>16</v>
      </c>
    </row>
    <row r="228" spans="1:5" x14ac:dyDescent="0.2">
      <c r="A228" s="16" t="s">
        <v>164</v>
      </c>
      <c r="B228" s="9">
        <v>1331866</v>
      </c>
      <c r="C228" s="8" t="s">
        <v>2174</v>
      </c>
      <c r="D228" s="10">
        <v>1.105</v>
      </c>
      <c r="E228" t="s">
        <v>16</v>
      </c>
    </row>
    <row r="229" spans="1:5" x14ac:dyDescent="0.2">
      <c r="A229" s="16" t="s">
        <v>2175</v>
      </c>
      <c r="B229" s="9">
        <v>1331895</v>
      </c>
      <c r="C229" s="8" t="s">
        <v>2176</v>
      </c>
      <c r="D229" s="10">
        <v>1.105</v>
      </c>
      <c r="E229" t="s">
        <v>16</v>
      </c>
    </row>
    <row r="230" spans="1:5" x14ac:dyDescent="0.2">
      <c r="A230" s="16" t="s">
        <v>165</v>
      </c>
      <c r="B230" s="9">
        <v>1090476</v>
      </c>
      <c r="C230" s="8" t="s">
        <v>2177</v>
      </c>
      <c r="D230" s="10">
        <v>0.63749999999999996</v>
      </c>
      <c r="E230" t="s">
        <v>16</v>
      </c>
    </row>
    <row r="231" spans="1:5" x14ac:dyDescent="0.2">
      <c r="A231" s="17" t="s">
        <v>1910</v>
      </c>
      <c r="B231" s="9">
        <v>977268</v>
      </c>
      <c r="C231" s="8" t="s">
        <v>2178</v>
      </c>
      <c r="D231" s="10">
        <v>0.255</v>
      </c>
      <c r="E231" t="s">
        <v>17</v>
      </c>
    </row>
    <row r="232" spans="1:5" x14ac:dyDescent="0.2">
      <c r="A232" s="16" t="s">
        <v>166</v>
      </c>
      <c r="B232" s="9">
        <v>1090448</v>
      </c>
      <c r="C232" s="8" t="s">
        <v>2179</v>
      </c>
      <c r="D232" s="10">
        <v>0.63749999999999996</v>
      </c>
      <c r="E232" t="s">
        <v>16</v>
      </c>
    </row>
    <row r="233" spans="1:5" x14ac:dyDescent="0.2">
      <c r="A233" s="17" t="s">
        <v>1245</v>
      </c>
      <c r="B233" s="9">
        <v>1082033</v>
      </c>
      <c r="C233" s="8" t="s">
        <v>1246</v>
      </c>
      <c r="D233" s="10">
        <v>0.55249999999999999</v>
      </c>
      <c r="E233" t="s">
        <v>16</v>
      </c>
    </row>
    <row r="234" spans="1:5" x14ac:dyDescent="0.2">
      <c r="A234" s="16" t="s">
        <v>167</v>
      </c>
      <c r="B234" s="9">
        <v>649358</v>
      </c>
      <c r="C234" s="8" t="s">
        <v>2180</v>
      </c>
      <c r="D234" s="10">
        <v>0.63749999999999996</v>
      </c>
      <c r="E234" t="s">
        <v>16</v>
      </c>
    </row>
    <row r="235" spans="1:5" x14ac:dyDescent="0.2">
      <c r="A235" s="16" t="s">
        <v>168</v>
      </c>
      <c r="B235" s="9">
        <v>907140</v>
      </c>
      <c r="C235" s="8" t="s">
        <v>1982</v>
      </c>
      <c r="D235" s="10">
        <v>0.70125000000000004</v>
      </c>
      <c r="E235" t="s">
        <v>16</v>
      </c>
    </row>
    <row r="236" spans="1:5" x14ac:dyDescent="0.2">
      <c r="A236" s="16" t="s">
        <v>1643</v>
      </c>
      <c r="B236" s="9">
        <v>498312</v>
      </c>
      <c r="C236" s="8" t="s">
        <v>1644</v>
      </c>
      <c r="D236" s="10">
        <v>0.34</v>
      </c>
      <c r="E236" t="s">
        <v>17</v>
      </c>
    </row>
    <row r="237" spans="1:5" x14ac:dyDescent="0.2">
      <c r="A237" s="17" t="s">
        <v>2181</v>
      </c>
      <c r="B237" s="9">
        <v>1060639</v>
      </c>
      <c r="C237" s="8" t="s">
        <v>2182</v>
      </c>
      <c r="D237" s="10">
        <v>1.0518749999999999</v>
      </c>
      <c r="E237" t="s">
        <v>16</v>
      </c>
    </row>
    <row r="238" spans="1:5" x14ac:dyDescent="0.2">
      <c r="A238" s="16" t="s">
        <v>169</v>
      </c>
      <c r="B238" s="9">
        <v>1379669</v>
      </c>
      <c r="C238" s="8" t="s">
        <v>2183</v>
      </c>
      <c r="D238" s="10">
        <v>0.63749999999999996</v>
      </c>
      <c r="E238" t="s">
        <v>16</v>
      </c>
    </row>
    <row r="239" spans="1:5" x14ac:dyDescent="0.2">
      <c r="A239" s="17" t="s">
        <v>1247</v>
      </c>
      <c r="B239" s="9">
        <v>1459433</v>
      </c>
      <c r="C239" s="8" t="s">
        <v>1317</v>
      </c>
      <c r="D239" s="10">
        <v>0.63749999999999996</v>
      </c>
      <c r="E239" t="s">
        <v>16</v>
      </c>
    </row>
    <row r="240" spans="1:5" x14ac:dyDescent="0.2">
      <c r="A240" s="16" t="s">
        <v>170</v>
      </c>
      <c r="B240" s="9">
        <v>1616073</v>
      </c>
      <c r="C240" s="8" t="s">
        <v>899</v>
      </c>
      <c r="D240" s="10">
        <v>0.51</v>
      </c>
      <c r="E240" t="s">
        <v>17</v>
      </c>
    </row>
    <row r="241" spans="1:5" x14ac:dyDescent="0.2">
      <c r="A241" s="16" t="s">
        <v>171</v>
      </c>
      <c r="B241" s="9">
        <v>1881023</v>
      </c>
      <c r="C241" s="8" t="s">
        <v>2184</v>
      </c>
      <c r="D241" s="10">
        <v>0.34</v>
      </c>
      <c r="E241" t="s">
        <v>16</v>
      </c>
    </row>
    <row r="242" spans="1:5" x14ac:dyDescent="0.2">
      <c r="A242" s="16" t="s">
        <v>1645</v>
      </c>
      <c r="B242" s="9">
        <v>2502209</v>
      </c>
      <c r="C242" s="8" t="s">
        <v>1644</v>
      </c>
      <c r="D242" s="10">
        <v>0.53549999999999998</v>
      </c>
      <c r="E242" t="s">
        <v>17</v>
      </c>
    </row>
    <row r="243" spans="1:5" x14ac:dyDescent="0.2">
      <c r="A243" s="17" t="s">
        <v>1290</v>
      </c>
      <c r="B243" s="9">
        <v>2967545</v>
      </c>
      <c r="C243" s="8" t="s">
        <v>1362</v>
      </c>
      <c r="D243" s="10">
        <v>0.76500000000000001</v>
      </c>
      <c r="E243" t="s">
        <v>17</v>
      </c>
    </row>
    <row r="244" spans="1:5" x14ac:dyDescent="0.2">
      <c r="A244" s="17" t="s">
        <v>1248</v>
      </c>
      <c r="B244" s="9">
        <v>2681794</v>
      </c>
      <c r="C244" s="8" t="s">
        <v>1249</v>
      </c>
      <c r="D244" s="10">
        <v>0.63749999999999996</v>
      </c>
      <c r="E244" t="s">
        <v>16</v>
      </c>
    </row>
    <row r="245" spans="1:5" x14ac:dyDescent="0.2">
      <c r="A245" s="17" t="s">
        <v>173</v>
      </c>
      <c r="B245" s="9">
        <v>3191966</v>
      </c>
      <c r="C245" s="8" t="s">
        <v>901</v>
      </c>
      <c r="D245" s="10">
        <v>0.56950000000000001</v>
      </c>
      <c r="E245" t="s">
        <v>16</v>
      </c>
    </row>
    <row r="246" spans="1:5" x14ac:dyDescent="0.2">
      <c r="A246" s="16" t="s">
        <v>1911</v>
      </c>
      <c r="B246" s="9">
        <v>3253673</v>
      </c>
      <c r="C246" s="8" t="s">
        <v>1912</v>
      </c>
      <c r="D246" s="10">
        <v>0.63749999999999996</v>
      </c>
      <c r="E246" t="s">
        <v>16</v>
      </c>
    </row>
    <row r="247" spans="1:5" x14ac:dyDescent="0.2">
      <c r="A247" s="16" t="s">
        <v>1983</v>
      </c>
      <c r="B247" s="9">
        <v>3991450</v>
      </c>
      <c r="C247" s="8" t="s">
        <v>1984</v>
      </c>
      <c r="D247" s="10">
        <v>0.21249999999999999</v>
      </c>
      <c r="E247" t="s">
        <v>16</v>
      </c>
    </row>
    <row r="248" spans="1:5" x14ac:dyDescent="0.2">
      <c r="A248" s="16" t="s">
        <v>693</v>
      </c>
      <c r="B248" s="9">
        <v>4225410</v>
      </c>
      <c r="C248" s="8" t="s">
        <v>2185</v>
      </c>
      <c r="D248" s="10">
        <v>0.21249999999999999</v>
      </c>
      <c r="E248" t="s">
        <v>16</v>
      </c>
    </row>
    <row r="249" spans="1:5" x14ac:dyDescent="0.2">
      <c r="A249" s="16" t="s">
        <v>174</v>
      </c>
      <c r="B249" s="9">
        <v>3757261</v>
      </c>
      <c r="C249" s="8" t="s">
        <v>902</v>
      </c>
      <c r="D249" s="10">
        <v>0.34</v>
      </c>
      <c r="E249" t="s">
        <v>17</v>
      </c>
    </row>
    <row r="250" spans="1:5" x14ac:dyDescent="0.2">
      <c r="A250" s="12" t="s">
        <v>1542</v>
      </c>
      <c r="B250" s="9">
        <v>12391787</v>
      </c>
      <c r="C250" s="8" t="s">
        <v>1543</v>
      </c>
      <c r="D250" s="10">
        <v>0.56950000000000001</v>
      </c>
      <c r="E250" t="s">
        <v>16</v>
      </c>
    </row>
    <row r="251" spans="1:5" x14ac:dyDescent="0.2">
      <c r="A251" s="12" t="s">
        <v>175</v>
      </c>
      <c r="B251" s="9">
        <v>11138487</v>
      </c>
      <c r="C251" s="8" t="s">
        <v>2186</v>
      </c>
      <c r="D251" s="10">
        <v>0.31874999999999998</v>
      </c>
      <c r="E251" t="s">
        <v>17</v>
      </c>
    </row>
    <row r="252" spans="1:5" x14ac:dyDescent="0.2">
      <c r="A252" s="16" t="s">
        <v>176</v>
      </c>
      <c r="B252" s="9">
        <v>12847926</v>
      </c>
      <c r="C252" s="8" t="s">
        <v>1213</v>
      </c>
      <c r="D252" s="10">
        <v>0.6885</v>
      </c>
      <c r="E252" t="s">
        <v>17</v>
      </c>
    </row>
    <row r="253" spans="1:5" x14ac:dyDescent="0.2">
      <c r="A253" s="16" t="s">
        <v>177</v>
      </c>
      <c r="B253" s="9">
        <v>18079407</v>
      </c>
      <c r="C253" s="8" t="s">
        <v>900</v>
      </c>
      <c r="D253" s="10">
        <v>0.53167500000000001</v>
      </c>
      <c r="E253" t="s">
        <v>17</v>
      </c>
    </row>
    <row r="254" spans="1:5" x14ac:dyDescent="0.2">
      <c r="A254" s="16" t="s">
        <v>1985</v>
      </c>
      <c r="B254" s="9">
        <v>22775372</v>
      </c>
      <c r="C254" s="8" t="s">
        <v>1647</v>
      </c>
      <c r="D254" s="10">
        <v>0.42499999999999999</v>
      </c>
      <c r="E254" t="s">
        <v>16</v>
      </c>
    </row>
    <row r="255" spans="1:5" x14ac:dyDescent="0.2">
      <c r="A255" s="16" t="s">
        <v>1646</v>
      </c>
      <c r="B255" s="9">
        <v>22775377</v>
      </c>
      <c r="C255" s="8" t="s">
        <v>1647</v>
      </c>
      <c r="D255" s="10">
        <v>0.42499999999999999</v>
      </c>
      <c r="E255" t="s">
        <v>16</v>
      </c>
    </row>
    <row r="256" spans="1:5" x14ac:dyDescent="0.2">
      <c r="A256" s="16" t="s">
        <v>903</v>
      </c>
      <c r="B256" s="9">
        <v>11851020</v>
      </c>
      <c r="C256" s="8" t="s">
        <v>2187</v>
      </c>
      <c r="D256" s="10">
        <v>0.46750000000000003</v>
      </c>
      <c r="E256" t="s">
        <v>17</v>
      </c>
    </row>
    <row r="257" spans="1:5" x14ac:dyDescent="0.2">
      <c r="A257" s="16" t="s">
        <v>756</v>
      </c>
      <c r="B257" s="9">
        <v>14032053</v>
      </c>
      <c r="C257" s="8" t="s">
        <v>757</v>
      </c>
      <c r="D257" s="10">
        <v>0.42499999999999999</v>
      </c>
      <c r="E257" t="s">
        <v>17</v>
      </c>
    </row>
    <row r="258" spans="1:5" x14ac:dyDescent="0.2">
      <c r="A258" s="16" t="s">
        <v>1318</v>
      </c>
      <c r="B258" s="9">
        <v>10627672</v>
      </c>
      <c r="C258" s="8" t="s">
        <v>1319</v>
      </c>
      <c r="D258" s="10">
        <v>0.42499999999999999</v>
      </c>
      <c r="E258" t="s">
        <v>16</v>
      </c>
    </row>
    <row r="259" spans="1:5" x14ac:dyDescent="0.2">
      <c r="A259" s="16" t="s">
        <v>1320</v>
      </c>
      <c r="B259" s="9">
        <v>10668517</v>
      </c>
      <c r="C259" s="8" t="s">
        <v>1453</v>
      </c>
      <c r="D259" s="10">
        <v>0.31874999999999998</v>
      </c>
      <c r="E259" t="s">
        <v>16</v>
      </c>
    </row>
    <row r="260" spans="1:5" x14ac:dyDescent="0.2">
      <c r="A260" s="16" t="s">
        <v>1648</v>
      </c>
      <c r="B260" s="9">
        <v>11851033</v>
      </c>
      <c r="C260" s="8" t="s">
        <v>2187</v>
      </c>
      <c r="D260" s="10">
        <v>0.20399999999999999</v>
      </c>
      <c r="E260" t="s">
        <v>17</v>
      </c>
    </row>
    <row r="261" spans="1:5" x14ac:dyDescent="0.2">
      <c r="A261" s="17" t="s">
        <v>178</v>
      </c>
      <c r="B261" s="9">
        <v>3824707</v>
      </c>
      <c r="C261" s="8" t="s">
        <v>904</v>
      </c>
      <c r="D261" s="10">
        <v>0.34</v>
      </c>
      <c r="E261" t="s">
        <v>17</v>
      </c>
    </row>
    <row r="262" spans="1:5" x14ac:dyDescent="0.2">
      <c r="A262" s="16" t="s">
        <v>2188</v>
      </c>
      <c r="B262" s="9">
        <v>10742093</v>
      </c>
      <c r="C262" s="8" t="s">
        <v>2189</v>
      </c>
      <c r="D262" s="10">
        <v>0.63749999999999996</v>
      </c>
      <c r="E262" t="s">
        <v>18</v>
      </c>
    </row>
    <row r="263" spans="1:5" x14ac:dyDescent="0.2">
      <c r="A263" s="16" t="s">
        <v>1986</v>
      </c>
      <c r="B263" s="9">
        <v>13030868</v>
      </c>
      <c r="C263" s="8" t="s">
        <v>2186</v>
      </c>
      <c r="D263" s="10">
        <v>0.31874999999999998</v>
      </c>
      <c r="E263" t="s">
        <v>17</v>
      </c>
    </row>
    <row r="264" spans="1:5" x14ac:dyDescent="0.2">
      <c r="A264" s="16" t="s">
        <v>1454</v>
      </c>
      <c r="B264" s="9">
        <v>12422044</v>
      </c>
      <c r="C264" s="8" t="s">
        <v>1455</v>
      </c>
      <c r="D264" s="10">
        <v>0.34</v>
      </c>
      <c r="E264" t="s">
        <v>17</v>
      </c>
    </row>
    <row r="265" spans="1:5" x14ac:dyDescent="0.2">
      <c r="A265" s="17" t="s">
        <v>1456</v>
      </c>
      <c r="B265" s="9">
        <v>12386278</v>
      </c>
      <c r="C265" s="8" t="s">
        <v>1457</v>
      </c>
      <c r="D265" s="10">
        <v>0.34</v>
      </c>
      <c r="E265" t="s">
        <v>17</v>
      </c>
    </row>
    <row r="266" spans="1:5" x14ac:dyDescent="0.2">
      <c r="A266" s="16" t="s">
        <v>179</v>
      </c>
      <c r="B266" s="9">
        <v>14074716</v>
      </c>
      <c r="C266" s="8" t="s">
        <v>905</v>
      </c>
      <c r="D266" s="10">
        <v>0.42499999999999999</v>
      </c>
      <c r="E266" t="s">
        <v>16</v>
      </c>
    </row>
    <row r="267" spans="1:5" x14ac:dyDescent="0.2">
      <c r="A267" s="16" t="s">
        <v>1544</v>
      </c>
      <c r="B267" s="9">
        <v>12289064</v>
      </c>
      <c r="C267" s="8" t="s">
        <v>1545</v>
      </c>
      <c r="D267" s="10">
        <v>0.56950000000000001</v>
      </c>
      <c r="E267" t="s">
        <v>16</v>
      </c>
    </row>
    <row r="268" spans="1:5" x14ac:dyDescent="0.2">
      <c r="A268" s="16" t="s">
        <v>779</v>
      </c>
      <c r="B268" s="9">
        <v>11877175</v>
      </c>
      <c r="C268" s="8" t="s">
        <v>1458</v>
      </c>
      <c r="D268" s="10">
        <v>0.31874999999999998</v>
      </c>
      <c r="E268" t="s">
        <v>16</v>
      </c>
    </row>
    <row r="269" spans="1:5" x14ac:dyDescent="0.2">
      <c r="A269" s="16" t="s">
        <v>1250</v>
      </c>
      <c r="B269" s="9">
        <v>10862134</v>
      </c>
      <c r="C269" s="8" t="s">
        <v>1321</v>
      </c>
      <c r="D269" s="10">
        <v>0.63749999999999996</v>
      </c>
      <c r="E269" t="s">
        <v>16</v>
      </c>
    </row>
    <row r="270" spans="1:5" x14ac:dyDescent="0.2">
      <c r="A270" s="17" t="s">
        <v>180</v>
      </c>
      <c r="B270" s="9">
        <v>13162739</v>
      </c>
      <c r="C270" s="8" t="s">
        <v>172</v>
      </c>
      <c r="D270" s="10">
        <v>0.66300000000000003</v>
      </c>
      <c r="E270" t="s">
        <v>17</v>
      </c>
    </row>
    <row r="271" spans="1:5" x14ac:dyDescent="0.2">
      <c r="A271" s="16" t="s">
        <v>2190</v>
      </c>
      <c r="B271" s="9">
        <v>18446076</v>
      </c>
      <c r="C271" s="8" t="s">
        <v>2191</v>
      </c>
      <c r="D271" s="10">
        <v>0.34</v>
      </c>
      <c r="E271" t="s">
        <v>16</v>
      </c>
    </row>
    <row r="272" spans="1:5" x14ac:dyDescent="0.2">
      <c r="A272" s="16" t="s">
        <v>1832</v>
      </c>
      <c r="B272" s="9">
        <v>20088156</v>
      </c>
      <c r="C272" s="8" t="s">
        <v>1833</v>
      </c>
      <c r="D272" s="10">
        <v>0.34</v>
      </c>
      <c r="E272" t="s">
        <v>16</v>
      </c>
    </row>
    <row r="273" spans="1:5" x14ac:dyDescent="0.2">
      <c r="A273" s="17" t="s">
        <v>808</v>
      </c>
      <c r="B273" s="9">
        <v>19424733</v>
      </c>
      <c r="C273" s="8" t="s">
        <v>809</v>
      </c>
      <c r="D273" s="10">
        <v>0.66300000000000003</v>
      </c>
      <c r="E273" t="s">
        <v>17</v>
      </c>
    </row>
    <row r="274" spans="1:5" x14ac:dyDescent="0.2">
      <c r="A274" s="12" t="s">
        <v>1385</v>
      </c>
      <c r="B274" s="9">
        <v>19909930</v>
      </c>
      <c r="C274" s="8" t="s">
        <v>1386</v>
      </c>
      <c r="D274" s="10">
        <v>0.42499999999999999</v>
      </c>
      <c r="E274" t="s">
        <v>16</v>
      </c>
    </row>
    <row r="275" spans="1:5" x14ac:dyDescent="0.2">
      <c r="A275" s="17" t="s">
        <v>1834</v>
      </c>
      <c r="B275" s="9">
        <v>21865722</v>
      </c>
      <c r="C275" s="8" t="s">
        <v>1835</v>
      </c>
      <c r="D275" s="10">
        <v>0.59499999999999997</v>
      </c>
      <c r="E275" t="s">
        <v>17</v>
      </c>
    </row>
    <row r="276" spans="1:5" x14ac:dyDescent="0.2">
      <c r="A276" s="17" t="s">
        <v>1987</v>
      </c>
      <c r="B276" s="9">
        <v>21618483</v>
      </c>
      <c r="C276" s="8" t="s">
        <v>1988</v>
      </c>
      <c r="D276" s="10">
        <v>0.76500000000000001</v>
      </c>
      <c r="E276" t="s">
        <v>16</v>
      </c>
    </row>
    <row r="277" spans="1:5" x14ac:dyDescent="0.2">
      <c r="A277" s="17" t="s">
        <v>1506</v>
      </c>
      <c r="B277" s="9">
        <v>22456938</v>
      </c>
      <c r="C277" s="8" t="s">
        <v>1507</v>
      </c>
      <c r="D277" s="10">
        <v>0.55249999999999999</v>
      </c>
      <c r="E277" t="s">
        <v>16</v>
      </c>
    </row>
    <row r="278" spans="1:5" x14ac:dyDescent="0.2">
      <c r="A278" s="16" t="s">
        <v>1913</v>
      </c>
      <c r="B278" s="9">
        <v>45203762</v>
      </c>
      <c r="C278" s="8" t="s">
        <v>1914</v>
      </c>
      <c r="D278" s="10">
        <v>0.63749999999999996</v>
      </c>
      <c r="E278" t="s">
        <v>16</v>
      </c>
    </row>
    <row r="279" spans="1:5" x14ac:dyDescent="0.2">
      <c r="A279" s="16" t="s">
        <v>1081</v>
      </c>
      <c r="B279" s="9">
        <v>23619091</v>
      </c>
      <c r="C279" s="8" t="s">
        <v>1082</v>
      </c>
      <c r="D279" s="10">
        <v>0.55462500000000003</v>
      </c>
      <c r="E279" t="s">
        <v>17</v>
      </c>
    </row>
    <row r="280" spans="1:5" x14ac:dyDescent="0.2">
      <c r="A280" s="16" t="s">
        <v>810</v>
      </c>
      <c r="B280" s="9">
        <v>23619088</v>
      </c>
      <c r="C280" s="8" t="s">
        <v>694</v>
      </c>
      <c r="D280" s="10">
        <v>0.55462500000000003</v>
      </c>
      <c r="E280" t="s">
        <v>17</v>
      </c>
    </row>
    <row r="281" spans="1:5" x14ac:dyDescent="0.2">
      <c r="A281" s="16" t="s">
        <v>2192</v>
      </c>
      <c r="B281" s="9">
        <v>49387040</v>
      </c>
      <c r="C281" s="8" t="s">
        <v>2193</v>
      </c>
      <c r="D281" s="10">
        <v>0.42499999999999999</v>
      </c>
      <c r="E281" t="s">
        <v>16</v>
      </c>
    </row>
    <row r="282" spans="1:5" x14ac:dyDescent="0.2">
      <c r="A282" s="16" t="s">
        <v>1649</v>
      </c>
      <c r="B282" s="9">
        <v>33515437</v>
      </c>
      <c r="C282" s="8" t="s">
        <v>1650</v>
      </c>
      <c r="D282" s="10">
        <v>0.63749999999999996</v>
      </c>
      <c r="E282" t="s">
        <v>18</v>
      </c>
    </row>
    <row r="283" spans="1:5" x14ac:dyDescent="0.2">
      <c r="A283" s="17" t="s">
        <v>1492</v>
      </c>
      <c r="B283" s="9">
        <v>26679320</v>
      </c>
      <c r="C283" s="8" t="s">
        <v>1493</v>
      </c>
      <c r="D283" s="10">
        <v>0.42499999999999999</v>
      </c>
      <c r="E283" t="s">
        <v>16</v>
      </c>
    </row>
    <row r="284" spans="1:5" x14ac:dyDescent="0.2">
      <c r="A284" s="16" t="s">
        <v>1989</v>
      </c>
      <c r="B284" s="9">
        <v>27955541</v>
      </c>
      <c r="C284" s="8" t="s">
        <v>1990</v>
      </c>
      <c r="D284" s="10">
        <v>0.63749999999999996</v>
      </c>
      <c r="E284" t="s">
        <v>16</v>
      </c>
    </row>
    <row r="285" spans="1:5" x14ac:dyDescent="0.2">
      <c r="A285" s="16" t="s">
        <v>1991</v>
      </c>
      <c r="B285" s="9">
        <v>33095272</v>
      </c>
      <c r="C285" s="8" t="s">
        <v>1992</v>
      </c>
      <c r="D285" s="10">
        <v>0.34</v>
      </c>
      <c r="E285" t="s">
        <v>16</v>
      </c>
    </row>
    <row r="286" spans="1:5" x14ac:dyDescent="0.2">
      <c r="A286" s="16" t="s">
        <v>1410</v>
      </c>
      <c r="B286" s="9">
        <v>823216</v>
      </c>
      <c r="C286" s="8" t="s">
        <v>1411</v>
      </c>
      <c r="D286" s="10">
        <v>0.55249999999999999</v>
      </c>
      <c r="E286" t="s">
        <v>18</v>
      </c>
    </row>
    <row r="287" spans="1:5" x14ac:dyDescent="0.2">
      <c r="A287" s="16" t="s">
        <v>181</v>
      </c>
      <c r="B287" s="9">
        <v>1775553</v>
      </c>
      <c r="C287" s="8" t="s">
        <v>1363</v>
      </c>
      <c r="D287" s="10">
        <v>0.38250000000000001</v>
      </c>
      <c r="E287" t="s">
        <v>17</v>
      </c>
    </row>
    <row r="288" spans="1:5" x14ac:dyDescent="0.2">
      <c r="A288" s="16" t="s">
        <v>182</v>
      </c>
      <c r="B288" s="9">
        <v>1795750</v>
      </c>
      <c r="C288" s="8" t="s">
        <v>183</v>
      </c>
      <c r="D288" s="10">
        <v>0.27625</v>
      </c>
      <c r="E288" t="s">
        <v>18</v>
      </c>
    </row>
    <row r="289" spans="1:5" x14ac:dyDescent="0.2">
      <c r="A289" s="16" t="s">
        <v>184</v>
      </c>
      <c r="B289" s="9">
        <v>3772839</v>
      </c>
      <c r="C289" s="8" t="s">
        <v>1119</v>
      </c>
      <c r="D289" s="10">
        <v>3.7499999999999999E-2</v>
      </c>
      <c r="E289" t="s">
        <v>1906</v>
      </c>
    </row>
    <row r="290" spans="1:5" x14ac:dyDescent="0.2">
      <c r="A290" s="16" t="s">
        <v>185</v>
      </c>
      <c r="B290" s="9">
        <v>10110299</v>
      </c>
      <c r="C290" s="8" t="s">
        <v>811</v>
      </c>
      <c r="D290" s="10">
        <v>0.38250000000000001</v>
      </c>
      <c r="E290" t="s">
        <v>18</v>
      </c>
    </row>
    <row r="291" spans="1:5" x14ac:dyDescent="0.2">
      <c r="A291" s="16" t="s">
        <v>1459</v>
      </c>
      <c r="B291" s="9">
        <v>14854044</v>
      </c>
      <c r="C291" s="8" t="s">
        <v>1460</v>
      </c>
      <c r="D291" s="10">
        <v>0.63749999999999996</v>
      </c>
      <c r="E291" t="s">
        <v>86</v>
      </c>
    </row>
    <row r="292" spans="1:5" x14ac:dyDescent="0.2">
      <c r="A292" s="16" t="s">
        <v>186</v>
      </c>
      <c r="B292" s="9">
        <v>14854046</v>
      </c>
      <c r="C292" s="8" t="s">
        <v>906</v>
      </c>
      <c r="D292" s="10">
        <v>0.63749999999999996</v>
      </c>
      <c r="E292" t="s">
        <v>86</v>
      </c>
    </row>
    <row r="293" spans="1:5" x14ac:dyDescent="0.2">
      <c r="A293" s="16" t="s">
        <v>1066</v>
      </c>
      <c r="B293" s="9">
        <v>14857801</v>
      </c>
      <c r="C293" s="8" t="s">
        <v>1364</v>
      </c>
      <c r="D293" s="11">
        <v>0.38250000000000001</v>
      </c>
      <c r="E293" t="s">
        <v>17</v>
      </c>
    </row>
    <row r="294" spans="1:5" x14ac:dyDescent="0.2">
      <c r="A294" s="16" t="s">
        <v>187</v>
      </c>
      <c r="B294" s="9">
        <v>14857804</v>
      </c>
      <c r="C294" s="8" t="s">
        <v>1365</v>
      </c>
      <c r="D294" s="10">
        <v>0.38250000000000001</v>
      </c>
      <c r="E294" t="s">
        <v>17</v>
      </c>
    </row>
    <row r="295" spans="1:5" x14ac:dyDescent="0.2">
      <c r="A295" s="16" t="s">
        <v>1993</v>
      </c>
      <c r="B295" s="9">
        <v>18390980</v>
      </c>
      <c r="C295" s="8" t="s">
        <v>1994</v>
      </c>
      <c r="D295" s="11">
        <v>0.38250000000000001</v>
      </c>
      <c r="E295" t="s">
        <v>17</v>
      </c>
    </row>
    <row r="296" spans="1:5" x14ac:dyDescent="0.2">
      <c r="A296" s="16" t="s">
        <v>1836</v>
      </c>
      <c r="B296" s="9">
        <v>35049478</v>
      </c>
      <c r="C296" s="8" t="s">
        <v>1837</v>
      </c>
      <c r="D296" s="11">
        <v>0.55249999999999999</v>
      </c>
      <c r="E296" t="s">
        <v>17</v>
      </c>
    </row>
    <row r="297" spans="1:5" x14ac:dyDescent="0.2">
      <c r="A297" s="16" t="s">
        <v>188</v>
      </c>
      <c r="B297" s="9">
        <v>594311</v>
      </c>
      <c r="C297" s="8" t="s">
        <v>2194</v>
      </c>
      <c r="D297" s="11">
        <v>0.31874999999999998</v>
      </c>
      <c r="E297" t="s">
        <v>17</v>
      </c>
    </row>
    <row r="298" spans="1:5" x14ac:dyDescent="0.2">
      <c r="A298" s="16" t="s">
        <v>189</v>
      </c>
      <c r="B298" s="9">
        <v>595153</v>
      </c>
      <c r="C298" s="8" t="s">
        <v>2195</v>
      </c>
      <c r="D298" s="11">
        <v>0.255</v>
      </c>
      <c r="E298" t="s">
        <v>17</v>
      </c>
    </row>
    <row r="299" spans="1:5" x14ac:dyDescent="0.2">
      <c r="A299" s="16" t="s">
        <v>2196</v>
      </c>
      <c r="B299" s="9">
        <v>594600</v>
      </c>
      <c r="C299" s="8" t="s">
        <v>2197</v>
      </c>
      <c r="D299" s="11">
        <v>0.2</v>
      </c>
      <c r="E299" t="s">
        <v>1906</v>
      </c>
    </row>
    <row r="300" spans="1:5" x14ac:dyDescent="0.2">
      <c r="A300" s="16" t="s">
        <v>780</v>
      </c>
      <c r="B300" s="9">
        <v>594601</v>
      </c>
      <c r="C300" s="8" t="s">
        <v>2198</v>
      </c>
      <c r="D300" s="11">
        <v>0.2</v>
      </c>
      <c r="E300" t="s">
        <v>1906</v>
      </c>
    </row>
    <row r="301" spans="1:5" x14ac:dyDescent="0.2">
      <c r="A301" s="16" t="s">
        <v>190</v>
      </c>
      <c r="B301" s="9">
        <v>595736</v>
      </c>
      <c r="C301" s="8" t="s">
        <v>2199</v>
      </c>
      <c r="D301" s="11">
        <v>0.71</v>
      </c>
      <c r="E301" t="s">
        <v>16</v>
      </c>
    </row>
    <row r="302" spans="1:5" x14ac:dyDescent="0.2">
      <c r="A302" s="16" t="s">
        <v>191</v>
      </c>
      <c r="B302" s="9">
        <v>595734</v>
      </c>
      <c r="C302" s="8" t="s">
        <v>2200</v>
      </c>
      <c r="D302" s="11">
        <v>0.315</v>
      </c>
      <c r="E302" t="s">
        <v>17</v>
      </c>
    </row>
    <row r="303" spans="1:5" x14ac:dyDescent="0.2">
      <c r="A303" s="16" t="s">
        <v>192</v>
      </c>
      <c r="B303" s="9">
        <v>595735</v>
      </c>
      <c r="C303" s="8" t="s">
        <v>2201</v>
      </c>
      <c r="D303" s="11">
        <v>0.315</v>
      </c>
      <c r="E303" t="s">
        <v>17</v>
      </c>
    </row>
    <row r="304" spans="1:5" x14ac:dyDescent="0.2">
      <c r="A304" s="16" t="s">
        <v>1520</v>
      </c>
      <c r="B304" s="9">
        <v>618487</v>
      </c>
      <c r="C304" s="8" t="s">
        <v>1521</v>
      </c>
      <c r="D304" s="11">
        <v>0.76500000000000001</v>
      </c>
      <c r="E304" t="s">
        <v>16</v>
      </c>
    </row>
    <row r="305" spans="1:5" x14ac:dyDescent="0.2">
      <c r="A305" s="16" t="s">
        <v>666</v>
      </c>
      <c r="B305" s="9">
        <v>618456</v>
      </c>
      <c r="C305" s="8" t="s">
        <v>1251</v>
      </c>
      <c r="D305" s="11">
        <v>0.76500000000000001</v>
      </c>
      <c r="E305" t="s">
        <v>16</v>
      </c>
    </row>
    <row r="306" spans="1:5" x14ac:dyDescent="0.2">
      <c r="A306" s="16" t="s">
        <v>1741</v>
      </c>
      <c r="B306" s="9">
        <v>608236</v>
      </c>
      <c r="C306" s="8" t="s">
        <v>2202</v>
      </c>
      <c r="D306" s="11">
        <v>1.1637500000000001</v>
      </c>
      <c r="E306" t="s">
        <v>16</v>
      </c>
    </row>
    <row r="307" spans="1:5" x14ac:dyDescent="0.2">
      <c r="A307" s="16" t="s">
        <v>1742</v>
      </c>
      <c r="B307" s="9">
        <v>608238</v>
      </c>
      <c r="C307" s="8" t="s">
        <v>1995</v>
      </c>
      <c r="D307" s="11">
        <v>0.99750000000000005</v>
      </c>
      <c r="E307" t="s">
        <v>16</v>
      </c>
    </row>
    <row r="308" spans="1:5" x14ac:dyDescent="0.2">
      <c r="A308" s="16" t="s">
        <v>193</v>
      </c>
      <c r="B308" s="9">
        <v>96513</v>
      </c>
      <c r="C308" s="8" t="s">
        <v>1838</v>
      </c>
      <c r="D308" s="11">
        <v>0.70125000000000004</v>
      </c>
      <c r="E308" t="s">
        <v>16</v>
      </c>
    </row>
    <row r="309" spans="1:5" x14ac:dyDescent="0.2">
      <c r="A309" s="16" t="s">
        <v>194</v>
      </c>
      <c r="B309" s="9">
        <v>596414</v>
      </c>
      <c r="C309" s="8" t="s">
        <v>812</v>
      </c>
      <c r="D309" s="10">
        <v>0.34</v>
      </c>
      <c r="E309" t="s">
        <v>17</v>
      </c>
    </row>
    <row r="310" spans="1:5" x14ac:dyDescent="0.2">
      <c r="A310" s="16" t="s">
        <v>195</v>
      </c>
      <c r="B310" s="9">
        <v>596415</v>
      </c>
      <c r="C310" s="8" t="s">
        <v>813</v>
      </c>
      <c r="D310" s="11">
        <v>0.34</v>
      </c>
      <c r="E310" t="s">
        <v>17</v>
      </c>
    </row>
    <row r="311" spans="1:5" x14ac:dyDescent="0.2">
      <c r="A311" s="16" t="s">
        <v>196</v>
      </c>
      <c r="B311" s="9">
        <v>596410</v>
      </c>
      <c r="C311" s="8" t="s">
        <v>814</v>
      </c>
      <c r="D311" s="10">
        <v>0.374</v>
      </c>
      <c r="E311" t="s">
        <v>17</v>
      </c>
    </row>
    <row r="312" spans="1:5" x14ac:dyDescent="0.2">
      <c r="A312" s="16" t="s">
        <v>197</v>
      </c>
      <c r="B312" s="9">
        <v>596411</v>
      </c>
      <c r="C312" s="8" t="s">
        <v>815</v>
      </c>
      <c r="D312" s="10">
        <v>0.374</v>
      </c>
      <c r="E312" t="s">
        <v>17</v>
      </c>
    </row>
    <row r="313" spans="1:5" x14ac:dyDescent="0.2">
      <c r="A313" s="16" t="s">
        <v>198</v>
      </c>
      <c r="B313" s="9">
        <v>596405</v>
      </c>
      <c r="C313" s="8" t="s">
        <v>816</v>
      </c>
      <c r="D313" s="10">
        <v>0.46750000000000003</v>
      </c>
      <c r="E313" t="s">
        <v>16</v>
      </c>
    </row>
    <row r="314" spans="1:5" x14ac:dyDescent="0.2">
      <c r="A314" s="16" t="s">
        <v>199</v>
      </c>
      <c r="B314" s="9">
        <v>596404</v>
      </c>
      <c r="C314" s="8" t="s">
        <v>817</v>
      </c>
      <c r="D314" s="10">
        <v>0.46750000000000003</v>
      </c>
      <c r="E314" t="s">
        <v>16</v>
      </c>
    </row>
    <row r="315" spans="1:5" x14ac:dyDescent="0.2">
      <c r="A315" s="16" t="s">
        <v>200</v>
      </c>
      <c r="B315" s="9">
        <v>482562</v>
      </c>
      <c r="C315" s="8" t="s">
        <v>907</v>
      </c>
      <c r="D315" s="14">
        <v>0.8075</v>
      </c>
      <c r="E315" t="s">
        <v>16</v>
      </c>
    </row>
    <row r="316" spans="1:5" x14ac:dyDescent="0.2">
      <c r="A316" s="16" t="s">
        <v>201</v>
      </c>
      <c r="B316" s="9">
        <v>482563</v>
      </c>
      <c r="C316" s="8" t="s">
        <v>908</v>
      </c>
      <c r="D316" s="11">
        <v>0.78625</v>
      </c>
      <c r="E316" t="s">
        <v>16</v>
      </c>
    </row>
    <row r="317" spans="1:5" x14ac:dyDescent="0.2">
      <c r="A317" s="16" t="s">
        <v>202</v>
      </c>
      <c r="B317" s="9">
        <v>601320</v>
      </c>
      <c r="C317" s="8" t="s">
        <v>2203</v>
      </c>
      <c r="D317" s="11">
        <v>0.72</v>
      </c>
      <c r="E317" t="s">
        <v>18</v>
      </c>
    </row>
    <row r="318" spans="1:5" x14ac:dyDescent="0.2">
      <c r="A318" s="16" t="s">
        <v>203</v>
      </c>
      <c r="B318" s="9">
        <v>601321</v>
      </c>
      <c r="C318" s="8" t="s">
        <v>2204</v>
      </c>
      <c r="D318" s="10">
        <v>0.57499999999999996</v>
      </c>
      <c r="E318" t="s">
        <v>18</v>
      </c>
    </row>
    <row r="319" spans="1:5" x14ac:dyDescent="0.2">
      <c r="A319" s="16" t="s">
        <v>204</v>
      </c>
      <c r="B319" s="9">
        <v>601322</v>
      </c>
      <c r="C319" s="8" t="s">
        <v>2205</v>
      </c>
      <c r="D319" s="10">
        <v>0.57499999999999996</v>
      </c>
      <c r="E319" t="s">
        <v>18</v>
      </c>
    </row>
    <row r="320" spans="1:5" x14ac:dyDescent="0.2">
      <c r="A320" s="16" t="s">
        <v>205</v>
      </c>
      <c r="B320" s="9">
        <v>601323</v>
      </c>
      <c r="C320" s="8" t="s">
        <v>2206</v>
      </c>
      <c r="D320" s="11">
        <v>0.72</v>
      </c>
      <c r="E320" t="s">
        <v>18</v>
      </c>
    </row>
    <row r="321" spans="1:5" x14ac:dyDescent="0.2">
      <c r="A321" s="16" t="s">
        <v>206</v>
      </c>
      <c r="B321" s="9">
        <v>601324</v>
      </c>
      <c r="C321" s="8" t="s">
        <v>2207</v>
      </c>
      <c r="D321" s="11">
        <v>0.57499999999999996</v>
      </c>
      <c r="E321" t="s">
        <v>18</v>
      </c>
    </row>
    <row r="322" spans="1:5" x14ac:dyDescent="0.2">
      <c r="A322" s="16" t="s">
        <v>207</v>
      </c>
      <c r="B322" s="9">
        <v>601325</v>
      </c>
      <c r="C322" s="8" t="s">
        <v>2208</v>
      </c>
      <c r="D322" s="11">
        <v>0.57499999999999996</v>
      </c>
      <c r="E322" t="s">
        <v>18</v>
      </c>
    </row>
    <row r="323" spans="1:5" x14ac:dyDescent="0.2">
      <c r="A323" s="16" t="s">
        <v>208</v>
      </c>
      <c r="B323" s="9">
        <v>601326</v>
      </c>
      <c r="C323" s="8" t="s">
        <v>2209</v>
      </c>
      <c r="D323" s="11">
        <v>0.72</v>
      </c>
      <c r="E323" t="s">
        <v>18</v>
      </c>
    </row>
    <row r="324" spans="1:5" x14ac:dyDescent="0.2">
      <c r="A324" s="16" t="s">
        <v>209</v>
      </c>
      <c r="B324" s="9">
        <v>601327</v>
      </c>
      <c r="C324" s="8" t="s">
        <v>2210</v>
      </c>
      <c r="D324" s="11">
        <v>0.57499999999999996</v>
      </c>
      <c r="E324" t="s">
        <v>17</v>
      </c>
    </row>
    <row r="325" spans="1:5" x14ac:dyDescent="0.2">
      <c r="A325" s="16" t="s">
        <v>210</v>
      </c>
      <c r="B325" s="9">
        <v>595741</v>
      </c>
      <c r="C325" s="8" t="s">
        <v>2211</v>
      </c>
      <c r="D325" s="11">
        <v>0.36</v>
      </c>
      <c r="E325" t="s">
        <v>17</v>
      </c>
    </row>
    <row r="326" spans="1:5" x14ac:dyDescent="0.2">
      <c r="A326" s="16" t="s">
        <v>211</v>
      </c>
      <c r="B326" s="9">
        <v>595742</v>
      </c>
      <c r="C326" s="8" t="s">
        <v>2212</v>
      </c>
      <c r="D326" s="11">
        <v>0.36</v>
      </c>
      <c r="E326" t="s">
        <v>17</v>
      </c>
    </row>
    <row r="327" spans="1:5" x14ac:dyDescent="0.2">
      <c r="A327" s="16" t="s">
        <v>212</v>
      </c>
      <c r="B327" s="9">
        <v>608420</v>
      </c>
      <c r="C327" s="8" t="s">
        <v>2213</v>
      </c>
      <c r="D327" s="11">
        <v>0.32400000000000001</v>
      </c>
      <c r="E327" t="s">
        <v>17</v>
      </c>
    </row>
    <row r="328" spans="1:5" x14ac:dyDescent="0.2">
      <c r="A328" s="16" t="s">
        <v>213</v>
      </c>
      <c r="B328" s="9">
        <v>608421</v>
      </c>
      <c r="C328" s="8" t="s">
        <v>2214</v>
      </c>
      <c r="D328" s="11">
        <v>0.32400000000000001</v>
      </c>
      <c r="E328" t="s">
        <v>17</v>
      </c>
    </row>
    <row r="329" spans="1:5" x14ac:dyDescent="0.2">
      <c r="A329" s="16" t="s">
        <v>214</v>
      </c>
      <c r="B329" s="9">
        <v>607579</v>
      </c>
      <c r="C329" s="8" t="s">
        <v>1915</v>
      </c>
      <c r="D329" s="11">
        <v>0.29249999999999998</v>
      </c>
      <c r="E329" t="s">
        <v>17</v>
      </c>
    </row>
    <row r="330" spans="1:5" x14ac:dyDescent="0.2">
      <c r="A330" s="16" t="s">
        <v>215</v>
      </c>
      <c r="B330" s="9">
        <v>607578</v>
      </c>
      <c r="C330" s="8" t="s">
        <v>1916</v>
      </c>
      <c r="D330" s="10">
        <v>0.29249999999999998</v>
      </c>
      <c r="E330" t="s">
        <v>17</v>
      </c>
    </row>
    <row r="331" spans="1:5" x14ac:dyDescent="0.2">
      <c r="A331" s="16" t="s">
        <v>216</v>
      </c>
      <c r="B331" s="9">
        <v>607577</v>
      </c>
      <c r="C331" s="8" t="s">
        <v>217</v>
      </c>
      <c r="D331" s="10">
        <v>0.36</v>
      </c>
      <c r="E331" t="s">
        <v>17</v>
      </c>
    </row>
    <row r="332" spans="1:5" x14ac:dyDescent="0.2">
      <c r="A332" s="16" t="s">
        <v>218</v>
      </c>
      <c r="B332" s="9">
        <v>607574</v>
      </c>
      <c r="C332" s="8" t="s">
        <v>219</v>
      </c>
      <c r="D332" s="10">
        <v>0.74250000000000005</v>
      </c>
      <c r="E332" t="s">
        <v>16</v>
      </c>
    </row>
    <row r="333" spans="1:5" x14ac:dyDescent="0.2">
      <c r="A333" s="16" t="s">
        <v>220</v>
      </c>
      <c r="B333" s="9">
        <v>608362</v>
      </c>
      <c r="C333" s="8" t="s">
        <v>2215</v>
      </c>
      <c r="D333" s="10">
        <v>0.255</v>
      </c>
      <c r="E333" t="s">
        <v>17</v>
      </c>
    </row>
    <row r="334" spans="1:5" x14ac:dyDescent="0.2">
      <c r="A334" s="16" t="s">
        <v>221</v>
      </c>
      <c r="B334" s="9">
        <v>618151</v>
      </c>
      <c r="C334" s="8" t="s">
        <v>818</v>
      </c>
      <c r="D334" s="11">
        <v>0.65449999999999997</v>
      </c>
      <c r="E334" t="s">
        <v>16</v>
      </c>
    </row>
    <row r="335" spans="1:5" x14ac:dyDescent="0.2">
      <c r="A335" s="17" t="s">
        <v>222</v>
      </c>
      <c r="B335" s="9">
        <v>618150</v>
      </c>
      <c r="C335" s="8" t="s">
        <v>819</v>
      </c>
      <c r="D335" s="11">
        <v>0.65449999999999997</v>
      </c>
      <c r="E335" t="s">
        <v>16</v>
      </c>
    </row>
    <row r="336" spans="1:5" x14ac:dyDescent="0.2">
      <c r="A336" s="17" t="s">
        <v>223</v>
      </c>
      <c r="B336" s="9">
        <v>238957</v>
      </c>
      <c r="C336" s="8" t="s">
        <v>909</v>
      </c>
      <c r="D336" s="11">
        <v>0.66801500000000003</v>
      </c>
      <c r="E336" t="s">
        <v>16</v>
      </c>
    </row>
    <row r="337" spans="1:5" x14ac:dyDescent="0.2">
      <c r="A337" s="16" t="s">
        <v>224</v>
      </c>
      <c r="B337" s="9">
        <v>618668</v>
      </c>
      <c r="C337" s="8" t="s">
        <v>2216</v>
      </c>
      <c r="D337" s="11">
        <v>0.43</v>
      </c>
      <c r="E337" t="s">
        <v>17</v>
      </c>
    </row>
    <row r="338" spans="1:5" x14ac:dyDescent="0.2">
      <c r="A338" s="16" t="s">
        <v>225</v>
      </c>
      <c r="B338" s="9">
        <v>618669</v>
      </c>
      <c r="C338" s="8" t="s">
        <v>2217</v>
      </c>
      <c r="D338" s="10">
        <v>0.43</v>
      </c>
      <c r="E338" t="s">
        <v>17</v>
      </c>
    </row>
    <row r="339" spans="1:5" x14ac:dyDescent="0.2">
      <c r="A339" s="16" t="s">
        <v>226</v>
      </c>
      <c r="B339" s="9">
        <v>618666</v>
      </c>
      <c r="C339" s="8" t="s">
        <v>2218</v>
      </c>
      <c r="D339" s="11">
        <v>0.43</v>
      </c>
      <c r="E339" t="s">
        <v>17</v>
      </c>
    </row>
    <row r="340" spans="1:5" x14ac:dyDescent="0.2">
      <c r="A340" s="16" t="s">
        <v>1067</v>
      </c>
      <c r="B340" s="9">
        <v>618667</v>
      </c>
      <c r="C340" s="8" t="s">
        <v>2219</v>
      </c>
      <c r="D340" s="10">
        <v>0.43</v>
      </c>
      <c r="E340" t="s">
        <v>17</v>
      </c>
    </row>
    <row r="341" spans="1:5" x14ac:dyDescent="0.2">
      <c r="A341" s="16" t="s">
        <v>227</v>
      </c>
      <c r="B341" s="9">
        <v>618670</v>
      </c>
      <c r="C341" s="8" t="s">
        <v>2220</v>
      </c>
      <c r="D341" s="10">
        <v>0.43</v>
      </c>
      <c r="E341" t="s">
        <v>17</v>
      </c>
    </row>
    <row r="342" spans="1:5" x14ac:dyDescent="0.2">
      <c r="A342" s="16" t="s">
        <v>228</v>
      </c>
      <c r="B342" s="9">
        <v>618762</v>
      </c>
      <c r="C342" s="8" t="s">
        <v>910</v>
      </c>
      <c r="D342" s="10">
        <v>0.74250000000000005</v>
      </c>
      <c r="E342" t="s">
        <v>16</v>
      </c>
    </row>
    <row r="343" spans="1:5" x14ac:dyDescent="0.2">
      <c r="A343" s="16" t="s">
        <v>732</v>
      </c>
      <c r="B343" s="9">
        <v>618763</v>
      </c>
      <c r="C343" s="8" t="s">
        <v>911</v>
      </c>
      <c r="D343" s="10">
        <v>0.74250000000000005</v>
      </c>
      <c r="E343" t="s">
        <v>16</v>
      </c>
    </row>
    <row r="344" spans="1:5" x14ac:dyDescent="0.2">
      <c r="A344" s="16" t="s">
        <v>229</v>
      </c>
      <c r="B344" s="9">
        <v>47557</v>
      </c>
      <c r="C344" s="8" t="s">
        <v>1839</v>
      </c>
      <c r="D344" s="10">
        <v>0.43</v>
      </c>
      <c r="E344" t="s">
        <v>17</v>
      </c>
    </row>
    <row r="345" spans="1:5" x14ac:dyDescent="0.2">
      <c r="A345" s="16" t="s">
        <v>230</v>
      </c>
      <c r="B345" s="9">
        <v>47566</v>
      </c>
      <c r="C345" s="8" t="s">
        <v>1840</v>
      </c>
      <c r="D345" s="10">
        <v>0.43</v>
      </c>
      <c r="E345" t="s">
        <v>17</v>
      </c>
    </row>
    <row r="346" spans="1:5" x14ac:dyDescent="0.2">
      <c r="A346" s="16" t="s">
        <v>231</v>
      </c>
      <c r="B346" s="9">
        <v>82172</v>
      </c>
      <c r="C346" s="8" t="s">
        <v>1366</v>
      </c>
      <c r="D346" s="10">
        <v>0.56100000000000005</v>
      </c>
      <c r="E346" t="s">
        <v>16</v>
      </c>
    </row>
    <row r="347" spans="1:5" x14ac:dyDescent="0.2">
      <c r="A347" s="16" t="s">
        <v>1996</v>
      </c>
      <c r="B347" s="9">
        <v>82169</v>
      </c>
      <c r="C347" s="8" t="s">
        <v>1997</v>
      </c>
      <c r="D347" s="10">
        <v>0.56100000000000005</v>
      </c>
      <c r="E347" t="s">
        <v>16</v>
      </c>
    </row>
    <row r="348" spans="1:5" x14ac:dyDescent="0.2">
      <c r="A348" s="16" t="s">
        <v>1651</v>
      </c>
      <c r="B348" s="9">
        <v>65825</v>
      </c>
      <c r="C348" s="8" t="s">
        <v>1652</v>
      </c>
      <c r="D348" s="10">
        <v>0.51424999999999998</v>
      </c>
      <c r="E348" t="s">
        <v>16</v>
      </c>
    </row>
    <row r="349" spans="1:5" x14ac:dyDescent="0.2">
      <c r="A349" s="16" t="s">
        <v>1653</v>
      </c>
      <c r="B349" s="9">
        <v>148664</v>
      </c>
      <c r="C349" s="8" t="s">
        <v>1654</v>
      </c>
      <c r="D349" s="10">
        <v>0.72250000000000003</v>
      </c>
      <c r="E349" t="s">
        <v>16</v>
      </c>
    </row>
    <row r="350" spans="1:5" x14ac:dyDescent="0.2">
      <c r="A350" s="16" t="s">
        <v>1546</v>
      </c>
      <c r="B350" s="9">
        <v>239035</v>
      </c>
      <c r="C350" s="8" t="s">
        <v>1655</v>
      </c>
      <c r="D350" s="10">
        <v>0.44540000000000002</v>
      </c>
      <c r="E350" t="s">
        <v>16</v>
      </c>
    </row>
    <row r="351" spans="1:5" x14ac:dyDescent="0.2">
      <c r="A351" s="16" t="s">
        <v>781</v>
      </c>
      <c r="B351" s="9">
        <v>131017</v>
      </c>
      <c r="C351" s="8" t="s">
        <v>912</v>
      </c>
      <c r="D351" s="10">
        <v>0.85085</v>
      </c>
      <c r="E351" t="s">
        <v>16</v>
      </c>
    </row>
    <row r="352" spans="1:5" x14ac:dyDescent="0.2">
      <c r="A352" s="16" t="s">
        <v>232</v>
      </c>
      <c r="B352" s="9">
        <v>135373</v>
      </c>
      <c r="C352" s="8" t="s">
        <v>913</v>
      </c>
      <c r="D352" s="10">
        <v>0.59499999999999997</v>
      </c>
      <c r="E352" t="s">
        <v>18</v>
      </c>
    </row>
    <row r="353" spans="1:5" x14ac:dyDescent="0.2">
      <c r="A353" s="16" t="s">
        <v>233</v>
      </c>
      <c r="B353" s="9">
        <v>135386</v>
      </c>
      <c r="C353" s="8" t="s">
        <v>914</v>
      </c>
      <c r="D353" s="10">
        <v>0.59499999999999997</v>
      </c>
      <c r="E353" t="s">
        <v>18</v>
      </c>
    </row>
    <row r="354" spans="1:5" x14ac:dyDescent="0.2">
      <c r="A354" s="16" t="s">
        <v>1461</v>
      </c>
      <c r="B354" s="9">
        <v>144103</v>
      </c>
      <c r="C354" s="8" t="s">
        <v>1462</v>
      </c>
      <c r="D354" s="10">
        <v>0.70125000000000004</v>
      </c>
      <c r="E354" t="s">
        <v>16</v>
      </c>
    </row>
    <row r="355" spans="1:5" x14ac:dyDescent="0.2">
      <c r="A355" s="17" t="s">
        <v>234</v>
      </c>
      <c r="B355" s="9">
        <v>207527</v>
      </c>
      <c r="C355" s="8" t="s">
        <v>915</v>
      </c>
      <c r="D355" s="10">
        <v>0.57374999999999998</v>
      </c>
      <c r="E355" t="s">
        <v>16</v>
      </c>
    </row>
    <row r="356" spans="1:5" x14ac:dyDescent="0.2">
      <c r="A356" s="16" t="s">
        <v>1120</v>
      </c>
      <c r="B356" s="9">
        <v>207437</v>
      </c>
      <c r="C356" s="8" t="s">
        <v>1841</v>
      </c>
      <c r="D356" s="10">
        <v>0.57374999999999998</v>
      </c>
      <c r="E356" t="s">
        <v>16</v>
      </c>
    </row>
    <row r="357" spans="1:5" x14ac:dyDescent="0.2">
      <c r="A357" s="16" t="s">
        <v>235</v>
      </c>
      <c r="B357" s="9">
        <v>207438</v>
      </c>
      <c r="C357" s="8" t="s">
        <v>916</v>
      </c>
      <c r="D357" s="10">
        <v>0.57374999999999998</v>
      </c>
      <c r="E357" t="s">
        <v>16</v>
      </c>
    </row>
    <row r="358" spans="1:5" x14ac:dyDescent="0.2">
      <c r="A358" s="16" t="s">
        <v>236</v>
      </c>
      <c r="B358" s="9">
        <v>207531</v>
      </c>
      <c r="C358" s="8" t="s">
        <v>917</v>
      </c>
      <c r="D358" s="13">
        <v>0.57374999999999998</v>
      </c>
      <c r="E358" t="s">
        <v>16</v>
      </c>
    </row>
    <row r="359" spans="1:5" x14ac:dyDescent="0.2">
      <c r="A359" s="16" t="s">
        <v>237</v>
      </c>
      <c r="B359" s="9">
        <v>207563</v>
      </c>
      <c r="C359" s="8" t="s">
        <v>1547</v>
      </c>
      <c r="D359" s="11">
        <v>0.57374999999999998</v>
      </c>
      <c r="E359" t="s">
        <v>16</v>
      </c>
    </row>
    <row r="360" spans="1:5" x14ac:dyDescent="0.2">
      <c r="A360" s="16" t="s">
        <v>238</v>
      </c>
      <c r="B360" s="9">
        <v>207542</v>
      </c>
      <c r="C360" s="8" t="s">
        <v>918</v>
      </c>
      <c r="D360" s="11">
        <v>0.57374999999999998</v>
      </c>
      <c r="E360" t="s">
        <v>16</v>
      </c>
    </row>
    <row r="361" spans="1:5" x14ac:dyDescent="0.2">
      <c r="A361" s="16" t="s">
        <v>239</v>
      </c>
      <c r="B361" s="9">
        <v>207543</v>
      </c>
      <c r="C361" s="8" t="s">
        <v>1548</v>
      </c>
      <c r="D361" s="11">
        <v>0.57374999999999998</v>
      </c>
      <c r="E361" t="s">
        <v>16</v>
      </c>
    </row>
    <row r="362" spans="1:5" x14ac:dyDescent="0.2">
      <c r="A362" s="16" t="s">
        <v>240</v>
      </c>
      <c r="B362" s="9">
        <v>207545</v>
      </c>
      <c r="C362" s="8" t="s">
        <v>919</v>
      </c>
      <c r="D362" s="10">
        <v>0.57374999999999998</v>
      </c>
      <c r="E362" t="s">
        <v>16</v>
      </c>
    </row>
    <row r="363" spans="1:5" x14ac:dyDescent="0.2">
      <c r="A363" s="16" t="s">
        <v>241</v>
      </c>
      <c r="B363" s="9">
        <v>207547</v>
      </c>
      <c r="C363" s="8" t="s">
        <v>1549</v>
      </c>
      <c r="D363" s="11">
        <v>0.57374999999999998</v>
      </c>
      <c r="E363" t="s">
        <v>16</v>
      </c>
    </row>
    <row r="364" spans="1:5" x14ac:dyDescent="0.2">
      <c r="A364" s="16" t="s">
        <v>242</v>
      </c>
      <c r="B364" s="9">
        <v>207552</v>
      </c>
      <c r="C364" s="8" t="s">
        <v>920</v>
      </c>
      <c r="D364" s="11">
        <v>0.57374999999999998</v>
      </c>
      <c r="E364" t="s">
        <v>16</v>
      </c>
    </row>
    <row r="365" spans="1:5" x14ac:dyDescent="0.2">
      <c r="A365" s="16" t="s">
        <v>1743</v>
      </c>
      <c r="B365" s="9">
        <v>218485</v>
      </c>
      <c r="C365" s="8" t="s">
        <v>1744</v>
      </c>
      <c r="D365" s="11">
        <v>0.26600000000000001</v>
      </c>
      <c r="E365" t="s">
        <v>1906</v>
      </c>
    </row>
    <row r="366" spans="1:5" x14ac:dyDescent="0.2">
      <c r="A366" s="16" t="s">
        <v>1998</v>
      </c>
      <c r="B366" s="9">
        <v>218488</v>
      </c>
      <c r="C366" s="8" t="s">
        <v>1999</v>
      </c>
      <c r="D366" s="11">
        <v>0.26600000000000001</v>
      </c>
      <c r="E366" t="s">
        <v>1906</v>
      </c>
    </row>
    <row r="367" spans="1:5" x14ac:dyDescent="0.2">
      <c r="A367" s="16" t="s">
        <v>243</v>
      </c>
      <c r="B367" s="9">
        <v>207439</v>
      </c>
      <c r="C367" s="8" t="s">
        <v>921</v>
      </c>
      <c r="D367" s="11">
        <v>0.57374999999999998</v>
      </c>
      <c r="E367" t="s">
        <v>16</v>
      </c>
    </row>
    <row r="368" spans="1:5" x14ac:dyDescent="0.2">
      <c r="A368" s="16" t="s">
        <v>244</v>
      </c>
      <c r="B368" s="9">
        <v>230876</v>
      </c>
      <c r="C368" s="8" t="s">
        <v>922</v>
      </c>
      <c r="D368" s="10">
        <v>0.75</v>
      </c>
      <c r="E368" t="s">
        <v>16</v>
      </c>
    </row>
    <row r="369" spans="1:5" x14ac:dyDescent="0.2">
      <c r="A369" s="16" t="s">
        <v>245</v>
      </c>
      <c r="B369" s="9">
        <v>348879</v>
      </c>
      <c r="C369" s="8" t="s">
        <v>2221</v>
      </c>
      <c r="D369" s="10">
        <v>0.4</v>
      </c>
      <c r="E369" t="s">
        <v>17</v>
      </c>
    </row>
    <row r="370" spans="1:5" x14ac:dyDescent="0.2">
      <c r="A370" s="16" t="s">
        <v>246</v>
      </c>
      <c r="B370" s="9">
        <v>348875</v>
      </c>
      <c r="C370" s="8" t="s">
        <v>2222</v>
      </c>
      <c r="D370" s="11">
        <v>0.4</v>
      </c>
      <c r="E370" t="s">
        <v>17</v>
      </c>
    </row>
    <row r="371" spans="1:5" x14ac:dyDescent="0.2">
      <c r="A371" s="16" t="s">
        <v>247</v>
      </c>
      <c r="B371" s="9">
        <v>239656</v>
      </c>
      <c r="C371" s="8" t="s">
        <v>2223</v>
      </c>
      <c r="D371" s="11">
        <v>0.65</v>
      </c>
      <c r="E371" t="s">
        <v>18</v>
      </c>
    </row>
    <row r="372" spans="1:5" x14ac:dyDescent="0.2">
      <c r="A372" s="16" t="s">
        <v>248</v>
      </c>
      <c r="B372" s="9">
        <v>239657</v>
      </c>
      <c r="C372" s="8" t="s">
        <v>2224</v>
      </c>
      <c r="D372" s="11">
        <v>0.65</v>
      </c>
      <c r="E372" t="s">
        <v>18</v>
      </c>
    </row>
    <row r="373" spans="1:5" x14ac:dyDescent="0.2">
      <c r="A373" s="16" t="s">
        <v>249</v>
      </c>
      <c r="B373" s="9">
        <v>239649</v>
      </c>
      <c r="C373" s="8" t="s">
        <v>2225</v>
      </c>
      <c r="D373" s="11">
        <v>0.65</v>
      </c>
      <c r="E373" t="s">
        <v>18</v>
      </c>
    </row>
    <row r="374" spans="1:5" x14ac:dyDescent="0.2">
      <c r="A374" s="16" t="s">
        <v>250</v>
      </c>
      <c r="B374" s="9">
        <v>239655</v>
      </c>
      <c r="C374" s="8" t="s">
        <v>2226</v>
      </c>
      <c r="D374" s="11">
        <v>0.65</v>
      </c>
      <c r="E374" t="s">
        <v>18</v>
      </c>
    </row>
    <row r="375" spans="1:5" x14ac:dyDescent="0.2">
      <c r="A375" s="16" t="s">
        <v>251</v>
      </c>
      <c r="B375" s="9">
        <v>239658</v>
      </c>
      <c r="C375" s="8" t="s">
        <v>2227</v>
      </c>
      <c r="D375" s="11">
        <v>0.65</v>
      </c>
      <c r="E375" t="s">
        <v>18</v>
      </c>
    </row>
    <row r="376" spans="1:5" x14ac:dyDescent="0.2">
      <c r="A376" s="16" t="s">
        <v>252</v>
      </c>
      <c r="B376" s="9">
        <v>239659</v>
      </c>
      <c r="C376" s="8" t="s">
        <v>2228</v>
      </c>
      <c r="D376" s="11">
        <v>0.65</v>
      </c>
      <c r="E376" t="s">
        <v>18</v>
      </c>
    </row>
    <row r="377" spans="1:5" x14ac:dyDescent="0.2">
      <c r="A377" s="16" t="s">
        <v>253</v>
      </c>
      <c r="B377" s="9">
        <v>255789</v>
      </c>
      <c r="C377" s="8" t="s">
        <v>2229</v>
      </c>
      <c r="D377" s="11">
        <v>0.72</v>
      </c>
      <c r="E377" t="s">
        <v>16</v>
      </c>
    </row>
    <row r="378" spans="1:5" x14ac:dyDescent="0.2">
      <c r="A378" s="16" t="s">
        <v>254</v>
      </c>
      <c r="B378" s="9">
        <v>255790</v>
      </c>
      <c r="C378" s="8" t="s">
        <v>2230</v>
      </c>
      <c r="D378" s="10">
        <v>0.68</v>
      </c>
      <c r="E378" t="s">
        <v>16</v>
      </c>
    </row>
    <row r="379" spans="1:5" x14ac:dyDescent="0.2">
      <c r="A379" s="16" t="s">
        <v>1121</v>
      </c>
      <c r="B379" s="9">
        <v>358468</v>
      </c>
      <c r="C379" s="8" t="s">
        <v>1122</v>
      </c>
      <c r="D379" s="11">
        <v>0.63749999999999996</v>
      </c>
      <c r="E379" t="s">
        <v>16</v>
      </c>
    </row>
    <row r="380" spans="1:5" x14ac:dyDescent="0.2">
      <c r="A380" s="16" t="s">
        <v>1123</v>
      </c>
      <c r="B380" s="9">
        <v>358448</v>
      </c>
      <c r="C380" s="8" t="s">
        <v>1124</v>
      </c>
      <c r="D380" s="10">
        <v>0.63749999999999996</v>
      </c>
      <c r="E380" t="s">
        <v>16</v>
      </c>
    </row>
    <row r="381" spans="1:5" x14ac:dyDescent="0.2">
      <c r="A381" s="16" t="s">
        <v>1125</v>
      </c>
      <c r="B381" s="9">
        <v>358460</v>
      </c>
      <c r="C381" s="8" t="s">
        <v>1126</v>
      </c>
      <c r="D381" s="10">
        <v>0.63749999999999996</v>
      </c>
      <c r="E381" t="s">
        <v>16</v>
      </c>
    </row>
    <row r="382" spans="1:5" x14ac:dyDescent="0.2">
      <c r="A382" s="16" t="s">
        <v>255</v>
      </c>
      <c r="B382" s="9">
        <v>326395</v>
      </c>
      <c r="C382" s="8" t="s">
        <v>923</v>
      </c>
      <c r="D382" s="10">
        <v>0.57374999999999998</v>
      </c>
      <c r="E382" t="s">
        <v>16</v>
      </c>
    </row>
    <row r="383" spans="1:5" x14ac:dyDescent="0.2">
      <c r="A383" s="16" t="s">
        <v>256</v>
      </c>
      <c r="B383" s="9">
        <v>336866</v>
      </c>
      <c r="C383" s="8" t="s">
        <v>924</v>
      </c>
      <c r="D383" s="10">
        <v>0.57374999999999998</v>
      </c>
      <c r="E383" t="s">
        <v>16</v>
      </c>
    </row>
    <row r="384" spans="1:5" x14ac:dyDescent="0.2">
      <c r="A384" s="16" t="s">
        <v>257</v>
      </c>
      <c r="B384" s="9">
        <v>333541</v>
      </c>
      <c r="C384" s="8" t="s">
        <v>982</v>
      </c>
      <c r="D384" s="11">
        <v>0.89249999999999996</v>
      </c>
      <c r="E384" t="s">
        <v>16</v>
      </c>
    </row>
    <row r="385" spans="1:5" x14ac:dyDescent="0.2">
      <c r="A385" s="16" t="s">
        <v>258</v>
      </c>
      <c r="B385" s="9">
        <v>346414</v>
      </c>
      <c r="C385" s="8" t="s">
        <v>259</v>
      </c>
      <c r="D385" s="11">
        <v>0.76500000000000001</v>
      </c>
      <c r="E385" t="s">
        <v>16</v>
      </c>
    </row>
    <row r="386" spans="1:5" x14ac:dyDescent="0.2">
      <c r="A386" s="16" t="s">
        <v>260</v>
      </c>
      <c r="B386" s="9">
        <v>379449</v>
      </c>
      <c r="C386" s="8" t="s">
        <v>1214</v>
      </c>
      <c r="D386" s="13">
        <v>0.93372500000000003</v>
      </c>
      <c r="E386" t="s">
        <v>16</v>
      </c>
    </row>
    <row r="387" spans="1:5" x14ac:dyDescent="0.2">
      <c r="A387" s="16" t="s">
        <v>261</v>
      </c>
      <c r="B387" s="9">
        <v>174906</v>
      </c>
      <c r="C387" s="8" t="s">
        <v>1745</v>
      </c>
      <c r="D387" s="13">
        <v>0.63749999999999996</v>
      </c>
      <c r="E387" t="s">
        <v>18</v>
      </c>
    </row>
    <row r="388" spans="1:5" x14ac:dyDescent="0.2">
      <c r="A388" s="16" t="s">
        <v>262</v>
      </c>
      <c r="B388" s="9">
        <v>174923</v>
      </c>
      <c r="C388" s="8" t="s">
        <v>263</v>
      </c>
      <c r="D388" s="10">
        <v>0.57374999999999998</v>
      </c>
      <c r="E388" t="s">
        <v>16</v>
      </c>
    </row>
    <row r="389" spans="1:5" x14ac:dyDescent="0.2">
      <c r="A389" s="16" t="s">
        <v>264</v>
      </c>
      <c r="B389" s="9">
        <v>174851</v>
      </c>
      <c r="C389" s="8" t="s">
        <v>1550</v>
      </c>
      <c r="D389" s="10">
        <v>0.63749999999999996</v>
      </c>
      <c r="E389" t="s">
        <v>18</v>
      </c>
    </row>
    <row r="390" spans="1:5" x14ac:dyDescent="0.2">
      <c r="A390" s="16" t="s">
        <v>1656</v>
      </c>
      <c r="B390" s="9">
        <v>377951</v>
      </c>
      <c r="C390" s="8" t="s">
        <v>1917</v>
      </c>
      <c r="D390" s="10">
        <v>0.63749999999999996</v>
      </c>
      <c r="E390" t="s">
        <v>18</v>
      </c>
    </row>
    <row r="391" spans="1:5" x14ac:dyDescent="0.2">
      <c r="A391" s="16" t="s">
        <v>1127</v>
      </c>
      <c r="B391" s="9">
        <v>401213</v>
      </c>
      <c r="C391" s="8" t="s">
        <v>1128</v>
      </c>
      <c r="D391" s="11">
        <v>0.63749999999999996</v>
      </c>
      <c r="E391" t="s">
        <v>16</v>
      </c>
    </row>
    <row r="392" spans="1:5" x14ac:dyDescent="0.2">
      <c r="A392" s="17" t="s">
        <v>1842</v>
      </c>
      <c r="B392" s="9">
        <v>37232</v>
      </c>
      <c r="C392" s="8" t="s">
        <v>1843</v>
      </c>
      <c r="D392" s="11">
        <v>0.57374999999999998</v>
      </c>
      <c r="E392" t="s">
        <v>16</v>
      </c>
    </row>
    <row r="393" spans="1:5" x14ac:dyDescent="0.2">
      <c r="A393" s="16" t="s">
        <v>265</v>
      </c>
      <c r="B393" s="9">
        <v>92610</v>
      </c>
      <c r="C393" s="8" t="s">
        <v>2231</v>
      </c>
      <c r="D393" s="10">
        <v>0.63749999999999996</v>
      </c>
      <c r="E393" t="s">
        <v>16</v>
      </c>
    </row>
    <row r="394" spans="1:5" x14ac:dyDescent="0.2">
      <c r="A394" s="16" t="s">
        <v>1657</v>
      </c>
      <c r="B394" s="9">
        <v>433940</v>
      </c>
      <c r="C394" s="8" t="s">
        <v>1658</v>
      </c>
      <c r="D394" s="10">
        <v>0.82874999999999999</v>
      </c>
      <c r="E394" t="s">
        <v>16</v>
      </c>
    </row>
    <row r="395" spans="1:5" x14ac:dyDescent="0.2">
      <c r="A395" s="16" t="s">
        <v>266</v>
      </c>
      <c r="B395" s="9">
        <v>120735</v>
      </c>
      <c r="C395" s="8" t="s">
        <v>926</v>
      </c>
      <c r="D395" s="10">
        <v>0.63749999999999996</v>
      </c>
      <c r="E395" t="s">
        <v>16</v>
      </c>
    </row>
    <row r="396" spans="1:5" x14ac:dyDescent="0.2">
      <c r="A396" s="16" t="s">
        <v>267</v>
      </c>
      <c r="B396" s="9">
        <v>474019</v>
      </c>
      <c r="C396" s="8" t="s">
        <v>2232</v>
      </c>
      <c r="D396" s="10">
        <v>0.2</v>
      </c>
      <c r="E396" t="s">
        <v>1906</v>
      </c>
    </row>
    <row r="397" spans="1:5" x14ac:dyDescent="0.2">
      <c r="A397" s="16" t="s">
        <v>268</v>
      </c>
      <c r="B397" s="9">
        <v>417871</v>
      </c>
      <c r="C397" s="8" t="s">
        <v>269</v>
      </c>
      <c r="D397" s="10">
        <v>0.66801500000000003</v>
      </c>
      <c r="E397" t="s">
        <v>16</v>
      </c>
    </row>
    <row r="398" spans="1:5" x14ac:dyDescent="0.2">
      <c r="A398" s="16" t="s">
        <v>270</v>
      </c>
      <c r="B398" s="9">
        <v>482041</v>
      </c>
      <c r="C398" s="8" t="s">
        <v>1129</v>
      </c>
      <c r="D398" s="11">
        <v>0.58437499999999998</v>
      </c>
      <c r="E398" t="s">
        <v>16</v>
      </c>
    </row>
    <row r="399" spans="1:5" x14ac:dyDescent="0.2">
      <c r="A399" s="16" t="s">
        <v>733</v>
      </c>
      <c r="B399" s="9">
        <v>512613</v>
      </c>
      <c r="C399" s="8" t="s">
        <v>2233</v>
      </c>
      <c r="D399" s="11">
        <v>0.93500000000000005</v>
      </c>
      <c r="E399" t="s">
        <v>16</v>
      </c>
    </row>
    <row r="400" spans="1:5" x14ac:dyDescent="0.2">
      <c r="A400" s="16" t="s">
        <v>271</v>
      </c>
      <c r="B400" s="9">
        <v>456294</v>
      </c>
      <c r="C400" s="8" t="s">
        <v>1463</v>
      </c>
      <c r="D400" s="11">
        <v>0.74375000000000002</v>
      </c>
      <c r="E400" t="s">
        <v>18</v>
      </c>
    </row>
    <row r="401" spans="1:5" x14ac:dyDescent="0.2">
      <c r="A401" s="16" t="s">
        <v>272</v>
      </c>
      <c r="B401" s="9">
        <v>512723</v>
      </c>
      <c r="C401" s="8" t="s">
        <v>2234</v>
      </c>
      <c r="D401" s="10">
        <v>0.81499999999999995</v>
      </c>
      <c r="E401" t="s">
        <v>16</v>
      </c>
    </row>
    <row r="402" spans="1:5" x14ac:dyDescent="0.2">
      <c r="A402" s="16" t="s">
        <v>667</v>
      </c>
      <c r="B402" s="9">
        <v>522817</v>
      </c>
      <c r="C402" s="8" t="s">
        <v>681</v>
      </c>
      <c r="D402" s="11">
        <v>0.57374999999999998</v>
      </c>
      <c r="E402" t="s">
        <v>16</v>
      </c>
    </row>
    <row r="403" spans="1:5" x14ac:dyDescent="0.2">
      <c r="A403" s="16" t="s">
        <v>1659</v>
      </c>
      <c r="B403" s="9">
        <v>572022</v>
      </c>
      <c r="C403" s="8" t="s">
        <v>1660</v>
      </c>
      <c r="D403" s="11">
        <v>0.61624999999999996</v>
      </c>
      <c r="E403" t="s">
        <v>18</v>
      </c>
    </row>
    <row r="404" spans="1:5" x14ac:dyDescent="0.2">
      <c r="A404" s="16" t="s">
        <v>273</v>
      </c>
      <c r="B404" s="9">
        <v>512728</v>
      </c>
      <c r="C404" s="8" t="s">
        <v>1367</v>
      </c>
      <c r="D404" s="11">
        <v>0.65500000000000003</v>
      </c>
      <c r="E404" t="s">
        <v>16</v>
      </c>
    </row>
    <row r="405" spans="1:5" x14ac:dyDescent="0.2">
      <c r="A405" s="16" t="s">
        <v>274</v>
      </c>
      <c r="B405" s="9">
        <v>458221</v>
      </c>
      <c r="C405" s="8" t="s">
        <v>927</v>
      </c>
      <c r="D405" s="10">
        <v>0.71399999999999997</v>
      </c>
      <c r="E405" t="s">
        <v>16</v>
      </c>
    </row>
    <row r="406" spans="1:5" x14ac:dyDescent="0.2">
      <c r="A406" s="16" t="s">
        <v>275</v>
      </c>
      <c r="B406" s="9">
        <v>529249</v>
      </c>
      <c r="C406" s="8" t="s">
        <v>2235</v>
      </c>
      <c r="D406" s="11">
        <v>0.45500000000000002</v>
      </c>
      <c r="E406" t="s">
        <v>17</v>
      </c>
    </row>
    <row r="407" spans="1:5" x14ac:dyDescent="0.2">
      <c r="A407" s="16" t="s">
        <v>276</v>
      </c>
      <c r="B407" s="9">
        <v>529250</v>
      </c>
      <c r="C407" s="8" t="s">
        <v>2236</v>
      </c>
      <c r="D407" s="10">
        <v>0.45500000000000002</v>
      </c>
      <c r="E407" t="s">
        <v>17</v>
      </c>
    </row>
    <row r="408" spans="1:5" x14ac:dyDescent="0.2">
      <c r="A408" s="16" t="s">
        <v>277</v>
      </c>
      <c r="B408" s="9">
        <v>529255</v>
      </c>
      <c r="C408" s="8" t="s">
        <v>2237</v>
      </c>
      <c r="D408" s="10">
        <v>0.77</v>
      </c>
      <c r="E408" t="s">
        <v>18</v>
      </c>
    </row>
    <row r="409" spans="1:5" x14ac:dyDescent="0.2">
      <c r="A409" s="16" t="s">
        <v>278</v>
      </c>
      <c r="B409" s="9">
        <v>547581</v>
      </c>
      <c r="C409" s="8" t="s">
        <v>2238</v>
      </c>
      <c r="D409" s="10">
        <v>0.93500000000000005</v>
      </c>
      <c r="E409" t="s">
        <v>16</v>
      </c>
    </row>
    <row r="410" spans="1:5" x14ac:dyDescent="0.2">
      <c r="A410" s="16" t="s">
        <v>279</v>
      </c>
      <c r="B410" s="9">
        <v>564500</v>
      </c>
      <c r="C410" s="8" t="s">
        <v>2239</v>
      </c>
      <c r="D410" s="11">
        <v>0.77</v>
      </c>
      <c r="E410" t="s">
        <v>18</v>
      </c>
    </row>
    <row r="411" spans="1:5" x14ac:dyDescent="0.2">
      <c r="A411" s="16" t="s">
        <v>280</v>
      </c>
      <c r="B411" s="9">
        <v>587358</v>
      </c>
      <c r="C411" s="8" t="s">
        <v>281</v>
      </c>
      <c r="D411" s="11">
        <v>0.88400000000000001</v>
      </c>
      <c r="E411" t="s">
        <v>16</v>
      </c>
    </row>
    <row r="412" spans="1:5" x14ac:dyDescent="0.2">
      <c r="A412" s="16" t="s">
        <v>282</v>
      </c>
      <c r="B412" s="9">
        <v>614606</v>
      </c>
      <c r="C412" s="8" t="s">
        <v>928</v>
      </c>
      <c r="D412" s="10">
        <v>0.77349999999999997</v>
      </c>
      <c r="E412" t="s">
        <v>16</v>
      </c>
    </row>
    <row r="413" spans="1:5" x14ac:dyDescent="0.2">
      <c r="A413" s="16" t="s">
        <v>283</v>
      </c>
      <c r="B413" s="9">
        <v>263686</v>
      </c>
      <c r="C413" s="8" t="s">
        <v>284</v>
      </c>
      <c r="D413" s="11">
        <v>0.48449999999999999</v>
      </c>
      <c r="E413" t="s">
        <v>16</v>
      </c>
    </row>
    <row r="414" spans="1:5" x14ac:dyDescent="0.2">
      <c r="A414" s="16" t="s">
        <v>1215</v>
      </c>
      <c r="B414" s="9">
        <v>586398</v>
      </c>
      <c r="C414" s="8" t="s">
        <v>1216</v>
      </c>
      <c r="D414" s="11">
        <v>0.59499999999999997</v>
      </c>
      <c r="E414" t="s">
        <v>16</v>
      </c>
    </row>
    <row r="415" spans="1:5" x14ac:dyDescent="0.2">
      <c r="A415" s="16" t="s">
        <v>285</v>
      </c>
      <c r="B415" s="9">
        <v>620823</v>
      </c>
      <c r="C415" s="8" t="s">
        <v>929</v>
      </c>
      <c r="D415" s="11">
        <v>0.89249999999999996</v>
      </c>
      <c r="E415" t="s">
        <v>16</v>
      </c>
    </row>
    <row r="416" spans="1:5" x14ac:dyDescent="0.2">
      <c r="A416" s="16" t="s">
        <v>1130</v>
      </c>
      <c r="B416" s="9">
        <v>628700</v>
      </c>
      <c r="C416" s="8" t="s">
        <v>1322</v>
      </c>
      <c r="D416" s="11">
        <v>0.89249999999999996</v>
      </c>
      <c r="E416" t="s">
        <v>16</v>
      </c>
    </row>
    <row r="417" spans="1:5" x14ac:dyDescent="0.2">
      <c r="A417" s="16" t="s">
        <v>286</v>
      </c>
      <c r="B417" s="9">
        <v>601300</v>
      </c>
      <c r="C417" s="8" t="s">
        <v>930</v>
      </c>
      <c r="D417" s="11">
        <v>0.541875</v>
      </c>
      <c r="E417" t="s">
        <v>16</v>
      </c>
    </row>
    <row r="418" spans="1:5" x14ac:dyDescent="0.2">
      <c r="A418" s="16" t="s">
        <v>2000</v>
      </c>
      <c r="B418" s="9">
        <v>581196</v>
      </c>
      <c r="C418" s="8" t="s">
        <v>2001</v>
      </c>
      <c r="D418" s="10">
        <v>0.28050000000000003</v>
      </c>
      <c r="E418" t="s">
        <v>17</v>
      </c>
    </row>
    <row r="419" spans="1:5" x14ac:dyDescent="0.2">
      <c r="A419" s="16" t="s">
        <v>287</v>
      </c>
      <c r="B419" s="9">
        <v>638135</v>
      </c>
      <c r="C419" s="8" t="s">
        <v>2240</v>
      </c>
      <c r="D419" s="10">
        <v>0.69499999999999995</v>
      </c>
      <c r="E419" t="s">
        <v>16</v>
      </c>
    </row>
    <row r="420" spans="1:5" x14ac:dyDescent="0.2">
      <c r="A420" s="16" t="s">
        <v>288</v>
      </c>
      <c r="B420" s="9">
        <v>663767</v>
      </c>
      <c r="C420" s="8" t="s">
        <v>931</v>
      </c>
      <c r="D420" s="10">
        <v>0.57374999999999998</v>
      </c>
      <c r="E420" t="s">
        <v>16</v>
      </c>
    </row>
    <row r="421" spans="1:5" x14ac:dyDescent="0.2">
      <c r="A421" s="16" t="s">
        <v>289</v>
      </c>
      <c r="B421" s="9">
        <v>672328</v>
      </c>
      <c r="C421" s="8" t="s">
        <v>2241</v>
      </c>
      <c r="D421" s="11">
        <v>0.75</v>
      </c>
      <c r="E421" t="s">
        <v>18</v>
      </c>
    </row>
    <row r="422" spans="1:5" x14ac:dyDescent="0.2">
      <c r="A422" s="16" t="s">
        <v>290</v>
      </c>
      <c r="B422" s="9">
        <v>672327</v>
      </c>
      <c r="C422" s="8" t="s">
        <v>2242</v>
      </c>
      <c r="D422" s="11">
        <v>0.75</v>
      </c>
      <c r="E422" t="s">
        <v>18</v>
      </c>
    </row>
    <row r="423" spans="1:5" x14ac:dyDescent="0.2">
      <c r="A423" s="16" t="s">
        <v>291</v>
      </c>
      <c r="B423" s="9">
        <v>672378</v>
      </c>
      <c r="C423" s="8" t="s">
        <v>2243</v>
      </c>
      <c r="D423" s="10">
        <v>0.85</v>
      </c>
      <c r="E423" t="s">
        <v>18</v>
      </c>
    </row>
    <row r="424" spans="1:5" x14ac:dyDescent="0.2">
      <c r="A424" s="16" t="s">
        <v>292</v>
      </c>
      <c r="B424" s="9">
        <v>672380</v>
      </c>
      <c r="C424" s="8" t="s">
        <v>2244</v>
      </c>
      <c r="D424" s="10">
        <v>0.85</v>
      </c>
      <c r="E424" t="s">
        <v>18</v>
      </c>
    </row>
    <row r="425" spans="1:5" x14ac:dyDescent="0.2">
      <c r="A425" s="16" t="s">
        <v>293</v>
      </c>
      <c r="B425" s="9">
        <v>672338</v>
      </c>
      <c r="C425" s="8" t="s">
        <v>2245</v>
      </c>
      <c r="D425" s="10">
        <v>0.65</v>
      </c>
      <c r="E425" t="s">
        <v>18</v>
      </c>
    </row>
    <row r="426" spans="1:5" x14ac:dyDescent="0.2">
      <c r="A426" s="16" t="s">
        <v>294</v>
      </c>
      <c r="B426" s="9">
        <v>672339</v>
      </c>
      <c r="C426" s="8" t="s">
        <v>2246</v>
      </c>
      <c r="D426" s="11">
        <v>0.65</v>
      </c>
      <c r="E426" t="s">
        <v>18</v>
      </c>
    </row>
    <row r="427" spans="1:5" x14ac:dyDescent="0.2">
      <c r="A427" s="16" t="s">
        <v>295</v>
      </c>
      <c r="B427" s="9">
        <v>672337</v>
      </c>
      <c r="C427" s="8" t="s">
        <v>2247</v>
      </c>
      <c r="D427" s="10">
        <v>0.65</v>
      </c>
      <c r="E427" t="s">
        <v>18</v>
      </c>
    </row>
    <row r="428" spans="1:5" x14ac:dyDescent="0.2">
      <c r="A428" s="16" t="s">
        <v>296</v>
      </c>
      <c r="B428" s="9">
        <v>674162</v>
      </c>
      <c r="C428" s="8" t="s">
        <v>932</v>
      </c>
      <c r="D428" s="10">
        <v>0.77349999999999997</v>
      </c>
      <c r="E428" t="s">
        <v>16</v>
      </c>
    </row>
    <row r="429" spans="1:5" x14ac:dyDescent="0.2">
      <c r="A429" s="16" t="s">
        <v>297</v>
      </c>
      <c r="B429" s="9">
        <v>678719</v>
      </c>
      <c r="C429" s="8" t="s">
        <v>1217</v>
      </c>
      <c r="D429" s="10">
        <v>5.8479999999999997E-2</v>
      </c>
      <c r="E429" t="s">
        <v>1906</v>
      </c>
    </row>
    <row r="430" spans="1:5" x14ac:dyDescent="0.2">
      <c r="A430" s="16" t="s">
        <v>2002</v>
      </c>
      <c r="B430" s="9">
        <v>634787</v>
      </c>
      <c r="C430" s="8" t="s">
        <v>2003</v>
      </c>
      <c r="D430" s="10">
        <v>0.495</v>
      </c>
      <c r="E430" t="s">
        <v>17</v>
      </c>
    </row>
    <row r="431" spans="1:5" x14ac:dyDescent="0.2">
      <c r="A431" s="16" t="s">
        <v>298</v>
      </c>
      <c r="B431" s="9">
        <v>661211</v>
      </c>
      <c r="C431" s="8" t="s">
        <v>2248</v>
      </c>
      <c r="D431" s="11">
        <v>0.81499999999999995</v>
      </c>
      <c r="E431" t="s">
        <v>16</v>
      </c>
    </row>
    <row r="432" spans="1:5" x14ac:dyDescent="0.2">
      <c r="A432" s="16" t="s">
        <v>299</v>
      </c>
      <c r="B432" s="9">
        <v>719546</v>
      </c>
      <c r="C432" s="8" t="s">
        <v>820</v>
      </c>
      <c r="D432" s="10">
        <v>0.56100000000000005</v>
      </c>
      <c r="E432" t="s">
        <v>17</v>
      </c>
    </row>
    <row r="433" spans="1:5" x14ac:dyDescent="0.2">
      <c r="A433" s="16" t="s">
        <v>300</v>
      </c>
      <c r="B433" s="9">
        <v>644521</v>
      </c>
      <c r="C433" s="8" t="s">
        <v>2249</v>
      </c>
      <c r="D433" s="10">
        <v>0.31874999999999998</v>
      </c>
      <c r="E433" t="s">
        <v>17</v>
      </c>
    </row>
    <row r="434" spans="1:5" x14ac:dyDescent="0.2">
      <c r="A434" s="16" t="s">
        <v>301</v>
      </c>
      <c r="B434" s="9">
        <v>789518</v>
      </c>
      <c r="C434" s="8" t="s">
        <v>933</v>
      </c>
      <c r="D434" s="11">
        <v>0.63749999999999996</v>
      </c>
      <c r="E434" t="s">
        <v>16</v>
      </c>
    </row>
    <row r="435" spans="1:5" x14ac:dyDescent="0.2">
      <c r="A435" s="16" t="s">
        <v>1131</v>
      </c>
      <c r="B435" s="9">
        <v>833427</v>
      </c>
      <c r="C435" s="8" t="s">
        <v>1132</v>
      </c>
      <c r="D435" s="10">
        <v>0.63749999999999996</v>
      </c>
      <c r="E435" t="s">
        <v>16</v>
      </c>
    </row>
    <row r="436" spans="1:5" x14ac:dyDescent="0.2">
      <c r="A436" s="16" t="s">
        <v>2250</v>
      </c>
      <c r="B436" s="9">
        <v>911305</v>
      </c>
      <c r="C436" s="8" t="s">
        <v>2251</v>
      </c>
      <c r="D436" s="13">
        <v>0.63749999999999996</v>
      </c>
      <c r="E436" t="s">
        <v>16</v>
      </c>
    </row>
    <row r="437" spans="1:5" x14ac:dyDescent="0.2">
      <c r="A437" s="16" t="s">
        <v>302</v>
      </c>
      <c r="B437" s="9">
        <v>849534</v>
      </c>
      <c r="C437" s="8" t="s">
        <v>2252</v>
      </c>
      <c r="D437" s="13">
        <v>0.61</v>
      </c>
      <c r="E437" t="s">
        <v>17</v>
      </c>
    </row>
    <row r="438" spans="1:5" x14ac:dyDescent="0.2">
      <c r="A438" s="16" t="s">
        <v>303</v>
      </c>
      <c r="B438" s="9">
        <v>634794</v>
      </c>
      <c r="C438" s="8" t="s">
        <v>1918</v>
      </c>
      <c r="D438" s="10">
        <v>0.74250000000000005</v>
      </c>
      <c r="E438" t="s">
        <v>16</v>
      </c>
    </row>
    <row r="439" spans="1:5" x14ac:dyDescent="0.2">
      <c r="A439" s="16" t="s">
        <v>1844</v>
      </c>
      <c r="B439" s="9">
        <v>889017</v>
      </c>
      <c r="C439" s="8" t="s">
        <v>1845</v>
      </c>
      <c r="D439" s="11">
        <v>0.46750000000000003</v>
      </c>
      <c r="E439" t="s">
        <v>17</v>
      </c>
    </row>
    <row r="440" spans="1:5" x14ac:dyDescent="0.2">
      <c r="A440" s="16" t="s">
        <v>304</v>
      </c>
      <c r="B440" s="9">
        <v>836189</v>
      </c>
      <c r="C440" s="8" t="s">
        <v>2253</v>
      </c>
      <c r="D440" s="11">
        <v>0.69</v>
      </c>
      <c r="E440" t="s">
        <v>16</v>
      </c>
    </row>
    <row r="441" spans="1:5" x14ac:dyDescent="0.2">
      <c r="A441" s="16" t="s">
        <v>305</v>
      </c>
      <c r="B441" s="9">
        <v>855245</v>
      </c>
      <c r="C441" s="8" t="s">
        <v>2254</v>
      </c>
      <c r="D441" s="10">
        <v>0.68500000000000005</v>
      </c>
      <c r="E441" t="s">
        <v>16</v>
      </c>
    </row>
    <row r="442" spans="1:5" x14ac:dyDescent="0.2">
      <c r="A442" s="17" t="s">
        <v>306</v>
      </c>
      <c r="B442" s="9">
        <v>883660</v>
      </c>
      <c r="C442" s="8" t="s">
        <v>2255</v>
      </c>
      <c r="D442" s="10">
        <v>0.505</v>
      </c>
      <c r="E442" t="s">
        <v>17</v>
      </c>
    </row>
    <row r="443" spans="1:5" x14ac:dyDescent="0.2">
      <c r="A443" s="17" t="s">
        <v>1464</v>
      </c>
      <c r="B443" s="9">
        <v>888271</v>
      </c>
      <c r="C443" s="8" t="s">
        <v>1465</v>
      </c>
      <c r="D443" s="11">
        <v>0.74375000000000002</v>
      </c>
      <c r="E443" t="s">
        <v>18</v>
      </c>
    </row>
    <row r="444" spans="1:5" x14ac:dyDescent="0.2">
      <c r="A444" s="17" t="s">
        <v>307</v>
      </c>
      <c r="B444" s="9">
        <v>902396</v>
      </c>
      <c r="C444" s="8" t="s">
        <v>934</v>
      </c>
      <c r="D444" s="11">
        <v>0.28050000000000003</v>
      </c>
      <c r="E444" t="s">
        <v>17</v>
      </c>
    </row>
    <row r="445" spans="1:5" x14ac:dyDescent="0.2">
      <c r="A445" s="17" t="s">
        <v>1466</v>
      </c>
      <c r="B445" s="9">
        <v>913204</v>
      </c>
      <c r="C445" s="8" t="s">
        <v>2256</v>
      </c>
      <c r="D445" s="10">
        <v>0.63749999999999996</v>
      </c>
      <c r="E445" t="s">
        <v>16</v>
      </c>
    </row>
    <row r="446" spans="1:5" x14ac:dyDescent="0.2">
      <c r="A446" s="17" t="s">
        <v>2004</v>
      </c>
      <c r="B446" s="9">
        <v>909494</v>
      </c>
      <c r="C446" s="8" t="s">
        <v>2005</v>
      </c>
      <c r="D446" s="11">
        <v>0.57374999999999998</v>
      </c>
      <c r="E446" t="s">
        <v>16</v>
      </c>
    </row>
    <row r="447" spans="1:5" x14ac:dyDescent="0.2">
      <c r="A447" s="17" t="s">
        <v>308</v>
      </c>
      <c r="B447" s="9">
        <v>926376</v>
      </c>
      <c r="C447" s="8" t="s">
        <v>1846</v>
      </c>
      <c r="D447" s="11">
        <v>0.57374999999999998</v>
      </c>
      <c r="E447" t="s">
        <v>16</v>
      </c>
    </row>
    <row r="448" spans="1:5" x14ac:dyDescent="0.2">
      <c r="A448" s="16" t="s">
        <v>309</v>
      </c>
      <c r="B448" s="9">
        <v>935853</v>
      </c>
      <c r="C448" s="8" t="s">
        <v>935</v>
      </c>
      <c r="D448" s="11">
        <v>0.72250000000000003</v>
      </c>
      <c r="E448" t="s">
        <v>16</v>
      </c>
    </row>
    <row r="449" spans="1:5" x14ac:dyDescent="0.2">
      <c r="A449" s="17" t="s">
        <v>310</v>
      </c>
      <c r="B449" s="9">
        <v>891431</v>
      </c>
      <c r="C449" s="8" t="s">
        <v>936</v>
      </c>
      <c r="D449" s="10">
        <v>0.81599999999999995</v>
      </c>
      <c r="E449" t="s">
        <v>16</v>
      </c>
    </row>
    <row r="450" spans="1:5" x14ac:dyDescent="0.2">
      <c r="A450" s="17" t="s">
        <v>1746</v>
      </c>
      <c r="B450" s="9">
        <v>946341</v>
      </c>
      <c r="C450" s="8" t="s">
        <v>1747</v>
      </c>
      <c r="D450" s="10">
        <v>3.3250000000000002E-2</v>
      </c>
      <c r="E450" t="s">
        <v>1906</v>
      </c>
    </row>
    <row r="451" spans="1:5" x14ac:dyDescent="0.2">
      <c r="A451" s="16" t="s">
        <v>311</v>
      </c>
      <c r="B451" s="9">
        <v>951289</v>
      </c>
      <c r="C451" s="8" t="s">
        <v>2257</v>
      </c>
      <c r="D451" s="10">
        <v>0.65</v>
      </c>
      <c r="E451" t="s">
        <v>18</v>
      </c>
    </row>
    <row r="452" spans="1:5" x14ac:dyDescent="0.2">
      <c r="A452" s="16" t="s">
        <v>312</v>
      </c>
      <c r="B452" s="9">
        <v>951290</v>
      </c>
      <c r="C452" s="8" t="s">
        <v>2258</v>
      </c>
      <c r="D452" s="11">
        <v>0.65</v>
      </c>
      <c r="E452" t="s">
        <v>18</v>
      </c>
    </row>
    <row r="453" spans="1:5" x14ac:dyDescent="0.2">
      <c r="A453" s="16" t="s">
        <v>313</v>
      </c>
      <c r="B453" s="9">
        <v>951124</v>
      </c>
      <c r="C453" s="8" t="s">
        <v>2259</v>
      </c>
      <c r="D453" s="11">
        <v>0.75</v>
      </c>
      <c r="E453" t="s">
        <v>18</v>
      </c>
    </row>
    <row r="454" spans="1:5" x14ac:dyDescent="0.2">
      <c r="A454" s="16" t="s">
        <v>314</v>
      </c>
      <c r="B454" s="9">
        <v>951292</v>
      </c>
      <c r="C454" s="8" t="s">
        <v>2260</v>
      </c>
      <c r="D454" s="10">
        <v>0.85</v>
      </c>
      <c r="E454" t="s">
        <v>18</v>
      </c>
    </row>
    <row r="455" spans="1:5" x14ac:dyDescent="0.2">
      <c r="A455" s="16" t="s">
        <v>734</v>
      </c>
      <c r="B455" s="9">
        <v>950754</v>
      </c>
      <c r="C455" s="8" t="s">
        <v>735</v>
      </c>
      <c r="D455" s="11">
        <v>0.3145</v>
      </c>
      <c r="E455" t="s">
        <v>17</v>
      </c>
    </row>
    <row r="456" spans="1:5" x14ac:dyDescent="0.2">
      <c r="A456" s="16" t="s">
        <v>315</v>
      </c>
      <c r="B456" s="9">
        <v>995890</v>
      </c>
      <c r="C456" s="8" t="s">
        <v>938</v>
      </c>
      <c r="D456" s="11">
        <v>0.76500000000000001</v>
      </c>
      <c r="E456" t="s">
        <v>16</v>
      </c>
    </row>
    <row r="457" spans="1:5" x14ac:dyDescent="0.2">
      <c r="A457" s="16" t="s">
        <v>2006</v>
      </c>
      <c r="B457" s="9">
        <v>995903</v>
      </c>
      <c r="C457" s="8" t="s">
        <v>2007</v>
      </c>
      <c r="D457" s="10">
        <v>0.38250000000000001</v>
      </c>
      <c r="E457" t="s">
        <v>17</v>
      </c>
    </row>
    <row r="458" spans="1:5" x14ac:dyDescent="0.2">
      <c r="A458" s="17" t="s">
        <v>316</v>
      </c>
      <c r="B458" s="9">
        <v>995906</v>
      </c>
      <c r="C458" s="8" t="s">
        <v>939</v>
      </c>
      <c r="D458" s="11">
        <v>0.63749999999999996</v>
      </c>
      <c r="E458" t="s">
        <v>17</v>
      </c>
    </row>
    <row r="459" spans="1:5" x14ac:dyDescent="0.2">
      <c r="A459" s="17" t="s">
        <v>1748</v>
      </c>
      <c r="B459" s="9">
        <v>445584</v>
      </c>
      <c r="C459" s="8" t="s">
        <v>2008</v>
      </c>
      <c r="D459" s="10">
        <v>0.99750000000000005</v>
      </c>
      <c r="E459" t="s">
        <v>16</v>
      </c>
    </row>
    <row r="460" spans="1:5" x14ac:dyDescent="0.2">
      <c r="A460" s="17" t="s">
        <v>1387</v>
      </c>
      <c r="B460" s="9">
        <v>802855</v>
      </c>
      <c r="C460" s="8" t="s">
        <v>1388</v>
      </c>
      <c r="D460" s="10">
        <v>0.91800000000000004</v>
      </c>
      <c r="E460" t="s">
        <v>16</v>
      </c>
    </row>
    <row r="461" spans="1:5" x14ac:dyDescent="0.2">
      <c r="A461" s="17" t="s">
        <v>318</v>
      </c>
      <c r="B461" s="9">
        <v>992519</v>
      </c>
      <c r="C461" s="8" t="s">
        <v>317</v>
      </c>
      <c r="D461" s="11">
        <v>0.35</v>
      </c>
      <c r="E461" t="s">
        <v>17</v>
      </c>
    </row>
    <row r="462" spans="1:5" x14ac:dyDescent="0.2">
      <c r="A462" s="16" t="s">
        <v>319</v>
      </c>
      <c r="B462" s="9">
        <v>645133</v>
      </c>
      <c r="C462" s="8" t="s">
        <v>1412</v>
      </c>
      <c r="D462" s="11">
        <v>0.74375000000000002</v>
      </c>
      <c r="E462" t="s">
        <v>16</v>
      </c>
    </row>
    <row r="463" spans="1:5" x14ac:dyDescent="0.2">
      <c r="A463" s="16" t="s">
        <v>1068</v>
      </c>
      <c r="B463" s="9">
        <v>748656</v>
      </c>
      <c r="C463" s="8" t="s">
        <v>1661</v>
      </c>
      <c r="D463" s="10">
        <v>0.51</v>
      </c>
      <c r="E463" t="s">
        <v>16</v>
      </c>
    </row>
    <row r="464" spans="1:5" x14ac:dyDescent="0.2">
      <c r="A464" s="16" t="s">
        <v>1069</v>
      </c>
      <c r="B464" s="9">
        <v>748659</v>
      </c>
      <c r="C464" s="8" t="s">
        <v>1662</v>
      </c>
      <c r="D464" s="11">
        <v>0.46750000000000003</v>
      </c>
      <c r="E464" t="s">
        <v>18</v>
      </c>
    </row>
    <row r="465" spans="1:5" x14ac:dyDescent="0.2">
      <c r="A465" s="16" t="s">
        <v>320</v>
      </c>
      <c r="B465" s="9">
        <v>720685</v>
      </c>
      <c r="C465" s="8" t="s">
        <v>1551</v>
      </c>
      <c r="D465" s="10">
        <v>0.63749999999999996</v>
      </c>
      <c r="E465" t="s">
        <v>16</v>
      </c>
    </row>
    <row r="466" spans="1:5" x14ac:dyDescent="0.2">
      <c r="A466" s="16" t="s">
        <v>321</v>
      </c>
      <c r="B466" s="9">
        <v>828785</v>
      </c>
      <c r="C466" s="8" t="s">
        <v>2261</v>
      </c>
      <c r="D466" s="10">
        <v>0.6</v>
      </c>
      <c r="E466" t="s">
        <v>16</v>
      </c>
    </row>
    <row r="467" spans="1:5" x14ac:dyDescent="0.2">
      <c r="A467" s="16" t="s">
        <v>322</v>
      </c>
      <c r="B467" s="9">
        <v>828789</v>
      </c>
      <c r="C467" s="8" t="s">
        <v>2262</v>
      </c>
      <c r="D467" s="11">
        <v>0.66</v>
      </c>
      <c r="E467" t="s">
        <v>16</v>
      </c>
    </row>
    <row r="468" spans="1:5" x14ac:dyDescent="0.2">
      <c r="A468" s="16" t="s">
        <v>323</v>
      </c>
      <c r="B468" s="9">
        <v>829206</v>
      </c>
      <c r="C468" s="8" t="s">
        <v>940</v>
      </c>
      <c r="D468" s="10">
        <v>0.57374999999999998</v>
      </c>
      <c r="E468" t="s">
        <v>16</v>
      </c>
    </row>
    <row r="469" spans="1:5" x14ac:dyDescent="0.2">
      <c r="A469" s="16" t="s">
        <v>324</v>
      </c>
      <c r="B469" s="9">
        <v>829208</v>
      </c>
      <c r="C469" s="8" t="s">
        <v>2263</v>
      </c>
      <c r="D469" s="11">
        <v>0.57374999999999998</v>
      </c>
      <c r="E469" t="s">
        <v>16</v>
      </c>
    </row>
    <row r="470" spans="1:5" x14ac:dyDescent="0.2">
      <c r="A470" s="16" t="s">
        <v>325</v>
      </c>
      <c r="B470" s="9">
        <v>830530</v>
      </c>
      <c r="C470" s="8" t="s">
        <v>941</v>
      </c>
      <c r="D470" s="10">
        <v>0.55249999999999999</v>
      </c>
      <c r="E470" t="s">
        <v>17</v>
      </c>
    </row>
    <row r="471" spans="1:5" x14ac:dyDescent="0.2">
      <c r="A471" s="16" t="s">
        <v>326</v>
      </c>
      <c r="B471" s="9">
        <v>830525</v>
      </c>
      <c r="C471" s="8" t="s">
        <v>942</v>
      </c>
      <c r="D471" s="11">
        <v>0.55249999999999999</v>
      </c>
      <c r="E471" t="s">
        <v>17</v>
      </c>
    </row>
    <row r="472" spans="1:5" x14ac:dyDescent="0.2">
      <c r="A472" s="16" t="s">
        <v>327</v>
      </c>
      <c r="B472" s="9">
        <v>830534</v>
      </c>
      <c r="C472" s="8" t="s">
        <v>943</v>
      </c>
      <c r="D472" s="11">
        <v>0.55249999999999999</v>
      </c>
      <c r="E472" t="s">
        <v>17</v>
      </c>
    </row>
    <row r="473" spans="1:5" x14ac:dyDescent="0.2">
      <c r="A473" s="16" t="s">
        <v>328</v>
      </c>
      <c r="B473" s="9">
        <v>830532</v>
      </c>
      <c r="C473" s="8" t="s">
        <v>944</v>
      </c>
      <c r="D473" s="11">
        <v>0.55249999999999999</v>
      </c>
      <c r="E473" t="s">
        <v>17</v>
      </c>
    </row>
    <row r="474" spans="1:5" x14ac:dyDescent="0.2">
      <c r="A474" s="16" t="s">
        <v>329</v>
      </c>
      <c r="B474" s="9">
        <v>830538</v>
      </c>
      <c r="C474" s="8" t="s">
        <v>945</v>
      </c>
      <c r="D474" s="11">
        <v>0.59499999999999997</v>
      </c>
      <c r="E474" t="s">
        <v>18</v>
      </c>
    </row>
    <row r="475" spans="1:5" x14ac:dyDescent="0.2">
      <c r="A475" s="16" t="s">
        <v>330</v>
      </c>
      <c r="B475" s="9">
        <v>830536</v>
      </c>
      <c r="C475" s="8" t="s">
        <v>946</v>
      </c>
      <c r="D475" s="10">
        <v>0.59499999999999997</v>
      </c>
      <c r="E475" t="s">
        <v>18</v>
      </c>
    </row>
    <row r="476" spans="1:5" x14ac:dyDescent="0.2">
      <c r="A476" s="16" t="s">
        <v>331</v>
      </c>
      <c r="B476" s="9">
        <v>907333</v>
      </c>
      <c r="C476" s="8" t="s">
        <v>947</v>
      </c>
      <c r="D476" s="10">
        <v>0.81599999999999995</v>
      </c>
      <c r="E476" t="s">
        <v>16</v>
      </c>
    </row>
    <row r="477" spans="1:5" x14ac:dyDescent="0.2">
      <c r="A477" s="16" t="s">
        <v>1133</v>
      </c>
      <c r="B477" s="9">
        <v>1102016</v>
      </c>
      <c r="C477" s="8" t="s">
        <v>1134</v>
      </c>
      <c r="D477" s="11">
        <v>0.42499999999999999</v>
      </c>
      <c r="E477" t="s">
        <v>17</v>
      </c>
    </row>
    <row r="478" spans="1:5" x14ac:dyDescent="0.2">
      <c r="A478" s="16" t="s">
        <v>332</v>
      </c>
      <c r="B478" s="9">
        <v>1002629</v>
      </c>
      <c r="C478" s="8" t="s">
        <v>2264</v>
      </c>
      <c r="D478" s="11">
        <v>0.61624999999999996</v>
      </c>
      <c r="E478" t="s">
        <v>16</v>
      </c>
    </row>
    <row r="479" spans="1:5" x14ac:dyDescent="0.2">
      <c r="A479" s="16" t="s">
        <v>333</v>
      </c>
      <c r="B479" s="9">
        <v>1021903</v>
      </c>
      <c r="C479" s="8" t="s">
        <v>948</v>
      </c>
      <c r="D479" s="11">
        <v>0.81599999999999995</v>
      </c>
      <c r="E479" t="s">
        <v>16</v>
      </c>
    </row>
    <row r="480" spans="1:5" x14ac:dyDescent="0.2">
      <c r="A480" s="16" t="s">
        <v>1552</v>
      </c>
      <c r="B480" s="9">
        <v>1021904</v>
      </c>
      <c r="C480" s="8" t="s">
        <v>1553</v>
      </c>
      <c r="D480" s="10">
        <v>1.4662500000000001</v>
      </c>
      <c r="E480" t="s">
        <v>16</v>
      </c>
    </row>
    <row r="481" spans="1:5" x14ac:dyDescent="0.2">
      <c r="A481" s="16" t="s">
        <v>334</v>
      </c>
      <c r="B481" s="9">
        <v>1034699</v>
      </c>
      <c r="C481" s="8" t="s">
        <v>937</v>
      </c>
      <c r="D481" s="10">
        <v>0.70125000000000004</v>
      </c>
      <c r="E481" t="s">
        <v>16</v>
      </c>
    </row>
    <row r="482" spans="1:5" x14ac:dyDescent="0.2">
      <c r="A482" s="16" t="s">
        <v>335</v>
      </c>
      <c r="B482" s="9">
        <v>1034644</v>
      </c>
      <c r="C482" s="8" t="s">
        <v>925</v>
      </c>
      <c r="D482" s="10">
        <v>0.58437499999999998</v>
      </c>
      <c r="E482" t="s">
        <v>16</v>
      </c>
    </row>
    <row r="483" spans="1:5" x14ac:dyDescent="0.2">
      <c r="A483" s="16" t="s">
        <v>336</v>
      </c>
      <c r="B483" s="9">
        <v>1034550</v>
      </c>
      <c r="C483" s="8" t="s">
        <v>949</v>
      </c>
      <c r="D483" s="10">
        <v>0.51424999999999998</v>
      </c>
      <c r="E483" t="s">
        <v>16</v>
      </c>
    </row>
    <row r="484" spans="1:5" x14ac:dyDescent="0.2">
      <c r="A484" s="16" t="s">
        <v>337</v>
      </c>
      <c r="B484" s="9">
        <v>1034579</v>
      </c>
      <c r="C484" s="8" t="s">
        <v>950</v>
      </c>
      <c r="D484" s="11">
        <v>0.70125000000000004</v>
      </c>
      <c r="E484" t="s">
        <v>16</v>
      </c>
    </row>
    <row r="485" spans="1:5" x14ac:dyDescent="0.2">
      <c r="A485" s="16" t="s">
        <v>668</v>
      </c>
      <c r="B485" s="9">
        <v>1034575</v>
      </c>
      <c r="C485" s="8" t="s">
        <v>682</v>
      </c>
      <c r="D485" s="10">
        <v>0.58437499999999998</v>
      </c>
      <c r="E485" t="s">
        <v>16</v>
      </c>
    </row>
    <row r="486" spans="1:5" x14ac:dyDescent="0.2">
      <c r="A486" s="16" t="s">
        <v>2009</v>
      </c>
      <c r="B486" s="9">
        <v>1031409</v>
      </c>
      <c r="C486" s="8" t="s">
        <v>2265</v>
      </c>
      <c r="D486" s="11">
        <v>0.34</v>
      </c>
      <c r="E486" t="s">
        <v>86</v>
      </c>
    </row>
    <row r="487" spans="1:5" x14ac:dyDescent="0.2">
      <c r="A487" s="16" t="s">
        <v>338</v>
      </c>
      <c r="B487" s="9">
        <v>1041161</v>
      </c>
      <c r="C487" s="8" t="s">
        <v>2266</v>
      </c>
      <c r="D487" s="11">
        <v>0.77</v>
      </c>
      <c r="E487" t="s">
        <v>16</v>
      </c>
    </row>
    <row r="488" spans="1:5" x14ac:dyDescent="0.2">
      <c r="A488" s="16" t="s">
        <v>1135</v>
      </c>
      <c r="B488" s="9">
        <v>1044929</v>
      </c>
      <c r="C488" s="8" t="s">
        <v>1136</v>
      </c>
      <c r="D488" s="10">
        <v>0.63749999999999996</v>
      </c>
      <c r="E488" t="s">
        <v>16</v>
      </c>
    </row>
    <row r="489" spans="1:5" x14ac:dyDescent="0.2">
      <c r="A489" s="16" t="s">
        <v>1749</v>
      </c>
      <c r="B489" s="9">
        <v>1046243</v>
      </c>
      <c r="C489" s="8" t="s">
        <v>1750</v>
      </c>
      <c r="D489" s="11">
        <v>1.1637500000000001</v>
      </c>
      <c r="E489" t="s">
        <v>16</v>
      </c>
    </row>
    <row r="490" spans="1:5" x14ac:dyDescent="0.2">
      <c r="A490" s="16" t="s">
        <v>2010</v>
      </c>
      <c r="B490" s="9">
        <v>1047922</v>
      </c>
      <c r="C490" s="8" t="s">
        <v>836</v>
      </c>
      <c r="D490" s="10">
        <v>0.59499999999999997</v>
      </c>
      <c r="E490" t="s">
        <v>17</v>
      </c>
    </row>
    <row r="491" spans="1:5" x14ac:dyDescent="0.2">
      <c r="A491" s="16" t="s">
        <v>339</v>
      </c>
      <c r="B491" s="9">
        <v>1047925</v>
      </c>
      <c r="C491" s="8" t="s">
        <v>822</v>
      </c>
      <c r="D491" s="10">
        <v>0.59499999999999997</v>
      </c>
      <c r="E491" t="s">
        <v>17</v>
      </c>
    </row>
    <row r="492" spans="1:5" x14ac:dyDescent="0.2">
      <c r="A492" s="16" t="s">
        <v>340</v>
      </c>
      <c r="B492" s="9">
        <v>1062349</v>
      </c>
      <c r="C492" s="8" t="s">
        <v>2267</v>
      </c>
      <c r="D492" s="10">
        <v>0.72</v>
      </c>
      <c r="E492" t="s">
        <v>17</v>
      </c>
    </row>
    <row r="493" spans="1:5" x14ac:dyDescent="0.2">
      <c r="A493" s="16" t="s">
        <v>341</v>
      </c>
      <c r="B493" s="9">
        <v>1049957</v>
      </c>
      <c r="C493" s="8" t="s">
        <v>951</v>
      </c>
      <c r="D493" s="10">
        <v>0.55249999999999999</v>
      </c>
      <c r="E493" t="s">
        <v>18</v>
      </c>
    </row>
    <row r="494" spans="1:5" x14ac:dyDescent="0.2">
      <c r="A494" s="16" t="s">
        <v>342</v>
      </c>
      <c r="B494" s="9">
        <v>1049968</v>
      </c>
      <c r="C494" s="8" t="s">
        <v>952</v>
      </c>
      <c r="D494" s="10">
        <v>0.59499999999999997</v>
      </c>
      <c r="E494" t="s">
        <v>18</v>
      </c>
    </row>
    <row r="495" spans="1:5" x14ac:dyDescent="0.2">
      <c r="A495" s="16" t="s">
        <v>1919</v>
      </c>
      <c r="B495" s="9">
        <v>1065517</v>
      </c>
      <c r="C495" s="8" t="s">
        <v>1920</v>
      </c>
      <c r="D495" s="10">
        <v>0.76500000000000001</v>
      </c>
      <c r="E495" t="s">
        <v>16</v>
      </c>
    </row>
    <row r="496" spans="1:5" x14ac:dyDescent="0.2">
      <c r="A496" s="16" t="s">
        <v>343</v>
      </c>
      <c r="B496" s="9">
        <v>1065515</v>
      </c>
      <c r="C496" s="8" t="s">
        <v>953</v>
      </c>
      <c r="D496" s="11">
        <v>0.76500000000000001</v>
      </c>
      <c r="E496" t="s">
        <v>16</v>
      </c>
    </row>
    <row r="497" spans="1:5" x14ac:dyDescent="0.2">
      <c r="A497" s="16" t="s">
        <v>344</v>
      </c>
      <c r="B497" s="9">
        <v>1065508</v>
      </c>
      <c r="C497" s="8" t="s">
        <v>954</v>
      </c>
      <c r="D497" s="11">
        <v>0.76500000000000001</v>
      </c>
      <c r="E497" t="s">
        <v>16</v>
      </c>
    </row>
    <row r="498" spans="1:5" x14ac:dyDescent="0.2">
      <c r="A498" s="16" t="s">
        <v>345</v>
      </c>
      <c r="B498" s="9">
        <v>1097929</v>
      </c>
      <c r="C498" s="8" t="s">
        <v>955</v>
      </c>
      <c r="D498" s="11">
        <v>0.38250000000000001</v>
      </c>
      <c r="E498" t="s">
        <v>17</v>
      </c>
    </row>
    <row r="499" spans="1:5" x14ac:dyDescent="0.2">
      <c r="A499" s="16" t="s">
        <v>346</v>
      </c>
      <c r="B499" s="9">
        <v>1104746</v>
      </c>
      <c r="C499" s="8" t="s">
        <v>1323</v>
      </c>
      <c r="D499" s="11">
        <v>0.76500000000000001</v>
      </c>
      <c r="E499" t="s">
        <v>16</v>
      </c>
    </row>
    <row r="500" spans="1:5" x14ac:dyDescent="0.2">
      <c r="A500" s="16" t="s">
        <v>347</v>
      </c>
      <c r="B500" s="9">
        <v>1092976</v>
      </c>
      <c r="C500" s="8" t="s">
        <v>2268</v>
      </c>
      <c r="D500" s="11">
        <v>0.29749999999999999</v>
      </c>
      <c r="E500" t="s">
        <v>17</v>
      </c>
    </row>
    <row r="501" spans="1:5" x14ac:dyDescent="0.2">
      <c r="A501" s="16" t="s">
        <v>348</v>
      </c>
      <c r="B501" s="9">
        <v>1092980</v>
      </c>
      <c r="C501" s="8" t="s">
        <v>2269</v>
      </c>
      <c r="D501" s="11">
        <v>0.40375</v>
      </c>
      <c r="E501" t="s">
        <v>18</v>
      </c>
    </row>
    <row r="502" spans="1:5" x14ac:dyDescent="0.2">
      <c r="A502" s="16" t="s">
        <v>349</v>
      </c>
      <c r="B502" s="9">
        <v>1092981</v>
      </c>
      <c r="C502" s="8" t="s">
        <v>2270</v>
      </c>
      <c r="D502" s="10">
        <v>0.46750000000000003</v>
      </c>
      <c r="E502" t="s">
        <v>18</v>
      </c>
    </row>
    <row r="503" spans="1:5" x14ac:dyDescent="0.2">
      <c r="A503" s="16" t="s">
        <v>350</v>
      </c>
      <c r="B503" s="9">
        <v>1092984</v>
      </c>
      <c r="C503" s="8" t="s">
        <v>2271</v>
      </c>
      <c r="D503" s="10">
        <v>0.51</v>
      </c>
      <c r="E503" t="s">
        <v>18</v>
      </c>
    </row>
    <row r="504" spans="1:5" x14ac:dyDescent="0.2">
      <c r="A504" s="16" t="s">
        <v>351</v>
      </c>
      <c r="B504" s="9">
        <v>1092986</v>
      </c>
      <c r="C504" s="8" t="s">
        <v>2272</v>
      </c>
      <c r="D504" s="10">
        <v>0.55249999999999999</v>
      </c>
      <c r="E504" t="s">
        <v>16</v>
      </c>
    </row>
    <row r="505" spans="1:5" x14ac:dyDescent="0.2">
      <c r="A505" s="16" t="s">
        <v>695</v>
      </c>
      <c r="B505" s="9">
        <v>1097919</v>
      </c>
      <c r="C505" s="8" t="s">
        <v>956</v>
      </c>
      <c r="D505" s="10">
        <v>0.63749999999999996</v>
      </c>
      <c r="E505" t="s">
        <v>17</v>
      </c>
    </row>
    <row r="506" spans="1:5" x14ac:dyDescent="0.2">
      <c r="A506" s="16" t="s">
        <v>352</v>
      </c>
      <c r="B506" s="9">
        <v>1115781</v>
      </c>
      <c r="C506" s="8" t="s">
        <v>957</v>
      </c>
      <c r="D506" s="10">
        <v>0.76500000000000001</v>
      </c>
      <c r="E506" t="s">
        <v>16</v>
      </c>
    </row>
    <row r="507" spans="1:5" x14ac:dyDescent="0.2">
      <c r="A507" s="16" t="s">
        <v>2011</v>
      </c>
      <c r="B507" s="9">
        <v>1195199</v>
      </c>
      <c r="C507" s="8" t="s">
        <v>2012</v>
      </c>
      <c r="D507" s="10">
        <v>0.63749999999999996</v>
      </c>
      <c r="E507" t="s">
        <v>16</v>
      </c>
    </row>
    <row r="508" spans="1:5" x14ac:dyDescent="0.2">
      <c r="A508" s="16" t="s">
        <v>1137</v>
      </c>
      <c r="B508" s="9">
        <v>1146900</v>
      </c>
      <c r="C508" s="8" t="s">
        <v>1138</v>
      </c>
      <c r="D508" s="10">
        <v>0.63749999999999996</v>
      </c>
      <c r="E508" t="s">
        <v>16</v>
      </c>
    </row>
    <row r="509" spans="1:5" x14ac:dyDescent="0.2">
      <c r="A509" s="16" t="s">
        <v>2013</v>
      </c>
      <c r="B509" s="9">
        <v>1145211</v>
      </c>
      <c r="C509" s="8" t="s">
        <v>2014</v>
      </c>
      <c r="D509" s="11">
        <v>0.63749999999999996</v>
      </c>
      <c r="E509" t="s">
        <v>16</v>
      </c>
    </row>
    <row r="510" spans="1:5" x14ac:dyDescent="0.2">
      <c r="A510" s="16" t="s">
        <v>669</v>
      </c>
      <c r="B510" s="9">
        <v>1192476</v>
      </c>
      <c r="C510" s="8" t="s">
        <v>683</v>
      </c>
      <c r="D510" s="11">
        <v>0.57374999999999998</v>
      </c>
      <c r="E510" t="s">
        <v>16</v>
      </c>
    </row>
    <row r="511" spans="1:5" x14ac:dyDescent="0.2">
      <c r="A511" s="16" t="s">
        <v>1751</v>
      </c>
      <c r="B511" s="9">
        <v>1046251</v>
      </c>
      <c r="C511" s="8" t="s">
        <v>1752</v>
      </c>
      <c r="D511" s="10">
        <v>0.83125000000000004</v>
      </c>
      <c r="E511" t="s">
        <v>17</v>
      </c>
    </row>
    <row r="512" spans="1:5" x14ac:dyDescent="0.2">
      <c r="A512" s="16" t="s">
        <v>353</v>
      </c>
      <c r="B512" s="9">
        <v>1147384</v>
      </c>
      <c r="C512" s="8" t="s">
        <v>1663</v>
      </c>
      <c r="D512" s="10">
        <v>0.55249999999999999</v>
      </c>
      <c r="E512" t="s">
        <v>16</v>
      </c>
    </row>
    <row r="513" spans="1:5" x14ac:dyDescent="0.2">
      <c r="A513" s="16" t="s">
        <v>354</v>
      </c>
      <c r="B513" s="9">
        <v>1128475</v>
      </c>
      <c r="C513" s="8" t="s">
        <v>958</v>
      </c>
      <c r="D513" s="10">
        <v>0.13500000000000001</v>
      </c>
      <c r="E513" t="s">
        <v>1906</v>
      </c>
    </row>
    <row r="514" spans="1:5" x14ac:dyDescent="0.2">
      <c r="A514" s="16" t="s">
        <v>355</v>
      </c>
      <c r="B514" s="9">
        <v>1128466</v>
      </c>
      <c r="C514" s="8" t="s">
        <v>959</v>
      </c>
      <c r="D514" s="11">
        <v>6.7500000000000004E-2</v>
      </c>
      <c r="E514" t="s">
        <v>1906</v>
      </c>
    </row>
    <row r="515" spans="1:5" x14ac:dyDescent="0.2">
      <c r="A515" s="16" t="s">
        <v>356</v>
      </c>
      <c r="B515" s="9">
        <v>1128469</v>
      </c>
      <c r="C515" s="8" t="s">
        <v>960</v>
      </c>
      <c r="D515" s="11">
        <v>6.7500000000000004E-2</v>
      </c>
      <c r="E515" t="s">
        <v>1906</v>
      </c>
    </row>
    <row r="516" spans="1:5" x14ac:dyDescent="0.2">
      <c r="A516" s="16" t="s">
        <v>357</v>
      </c>
      <c r="B516" s="9">
        <v>1160633</v>
      </c>
      <c r="C516" s="8" t="s">
        <v>358</v>
      </c>
      <c r="D516" s="11">
        <v>0.29749999999999999</v>
      </c>
      <c r="E516" t="s">
        <v>17</v>
      </c>
    </row>
    <row r="517" spans="1:5" x14ac:dyDescent="0.2">
      <c r="A517" s="16" t="s">
        <v>359</v>
      </c>
      <c r="B517" s="9">
        <v>1211918</v>
      </c>
      <c r="C517" s="8" t="s">
        <v>961</v>
      </c>
      <c r="D517" s="11">
        <v>0.89249999999999996</v>
      </c>
      <c r="E517" t="s">
        <v>16</v>
      </c>
    </row>
    <row r="518" spans="1:5" x14ac:dyDescent="0.2">
      <c r="A518" s="16" t="s">
        <v>1291</v>
      </c>
      <c r="B518" s="9">
        <v>1211929</v>
      </c>
      <c r="C518" s="8" t="s">
        <v>1292</v>
      </c>
      <c r="D518" s="10">
        <v>0.76500000000000001</v>
      </c>
      <c r="E518" t="s">
        <v>16</v>
      </c>
    </row>
    <row r="519" spans="1:5" x14ac:dyDescent="0.2">
      <c r="A519" s="16" t="s">
        <v>360</v>
      </c>
      <c r="B519" s="9">
        <v>1211508</v>
      </c>
      <c r="C519" s="8" t="s">
        <v>1252</v>
      </c>
      <c r="D519" s="11">
        <v>0.84150000000000003</v>
      </c>
      <c r="E519" t="s">
        <v>16</v>
      </c>
    </row>
    <row r="520" spans="1:5" x14ac:dyDescent="0.2">
      <c r="A520" s="16" t="s">
        <v>361</v>
      </c>
      <c r="B520" s="9">
        <v>1209146</v>
      </c>
      <c r="C520" s="8" t="s">
        <v>962</v>
      </c>
      <c r="D520" s="10">
        <v>0.74375000000000002</v>
      </c>
      <c r="E520" t="s">
        <v>16</v>
      </c>
    </row>
    <row r="521" spans="1:5" x14ac:dyDescent="0.2">
      <c r="A521" s="16" t="s">
        <v>362</v>
      </c>
      <c r="B521" s="9">
        <v>1226052</v>
      </c>
      <c r="C521" s="8" t="s">
        <v>963</v>
      </c>
      <c r="D521" s="10">
        <v>0.35699999999999998</v>
      </c>
      <c r="E521" t="s">
        <v>17</v>
      </c>
    </row>
    <row r="522" spans="1:5" x14ac:dyDescent="0.2">
      <c r="A522" s="16" t="s">
        <v>363</v>
      </c>
      <c r="B522" s="9">
        <v>1226050</v>
      </c>
      <c r="C522" s="8" t="s">
        <v>964</v>
      </c>
      <c r="D522" s="10">
        <v>0.35699999999999998</v>
      </c>
      <c r="E522" t="s">
        <v>17</v>
      </c>
    </row>
    <row r="523" spans="1:5" x14ac:dyDescent="0.2">
      <c r="A523" s="16" t="s">
        <v>364</v>
      </c>
      <c r="B523" s="9">
        <v>1240363</v>
      </c>
      <c r="C523" s="8" t="s">
        <v>965</v>
      </c>
      <c r="D523" s="10">
        <v>0.78625</v>
      </c>
      <c r="E523" t="s">
        <v>16</v>
      </c>
    </row>
    <row r="524" spans="1:5" x14ac:dyDescent="0.2">
      <c r="A524" s="16" t="s">
        <v>365</v>
      </c>
      <c r="B524" s="9">
        <v>1240504</v>
      </c>
      <c r="C524" s="8" t="s">
        <v>966</v>
      </c>
      <c r="D524" s="14">
        <v>0.8075</v>
      </c>
      <c r="E524" t="s">
        <v>16</v>
      </c>
    </row>
    <row r="525" spans="1:5" x14ac:dyDescent="0.2">
      <c r="A525" s="16" t="s">
        <v>1139</v>
      </c>
      <c r="B525" s="9">
        <v>1254810</v>
      </c>
      <c r="C525" s="8" t="s">
        <v>1140</v>
      </c>
      <c r="D525" s="11">
        <v>0.53125</v>
      </c>
      <c r="E525" t="s">
        <v>17</v>
      </c>
    </row>
    <row r="526" spans="1:5" x14ac:dyDescent="0.2">
      <c r="A526" s="16" t="s">
        <v>366</v>
      </c>
      <c r="B526" s="9">
        <v>1222574</v>
      </c>
      <c r="C526" s="8" t="s">
        <v>967</v>
      </c>
      <c r="D526" s="11">
        <v>0.74250000000000005</v>
      </c>
      <c r="E526" t="s">
        <v>16</v>
      </c>
    </row>
    <row r="527" spans="1:5" x14ac:dyDescent="0.2">
      <c r="A527" s="16" t="s">
        <v>367</v>
      </c>
      <c r="B527" s="9">
        <v>1222576</v>
      </c>
      <c r="C527" s="8" t="s">
        <v>968</v>
      </c>
      <c r="D527" s="11">
        <v>0.74250000000000005</v>
      </c>
      <c r="E527" t="s">
        <v>16</v>
      </c>
    </row>
    <row r="528" spans="1:5" x14ac:dyDescent="0.2">
      <c r="A528" s="16" t="s">
        <v>368</v>
      </c>
      <c r="B528" s="9">
        <v>1255424</v>
      </c>
      <c r="C528" s="8" t="s">
        <v>1368</v>
      </c>
      <c r="D528" s="10">
        <v>0.71399999999999997</v>
      </c>
      <c r="E528" t="s">
        <v>16</v>
      </c>
    </row>
    <row r="529" spans="1:5" x14ac:dyDescent="0.2">
      <c r="A529" s="16" t="s">
        <v>369</v>
      </c>
      <c r="B529" s="9">
        <v>1255412</v>
      </c>
      <c r="C529" s="8" t="s">
        <v>1413</v>
      </c>
      <c r="D529" s="11">
        <v>0.81599999999999995</v>
      </c>
      <c r="E529" t="s">
        <v>16</v>
      </c>
    </row>
    <row r="530" spans="1:5" x14ac:dyDescent="0.2">
      <c r="A530" s="16" t="s">
        <v>1070</v>
      </c>
      <c r="B530" s="9">
        <v>1294016</v>
      </c>
      <c r="C530" s="8" t="s">
        <v>1071</v>
      </c>
      <c r="D530" s="11">
        <v>0.38250000000000001</v>
      </c>
      <c r="E530" t="s">
        <v>17</v>
      </c>
    </row>
    <row r="531" spans="1:5" x14ac:dyDescent="0.2">
      <c r="A531" s="16" t="s">
        <v>1753</v>
      </c>
      <c r="B531" s="9">
        <v>1291920</v>
      </c>
      <c r="C531" s="8" t="s">
        <v>1754</v>
      </c>
      <c r="D531" s="10">
        <v>1.1637500000000001</v>
      </c>
      <c r="E531" t="s">
        <v>16</v>
      </c>
    </row>
    <row r="532" spans="1:5" x14ac:dyDescent="0.2">
      <c r="A532" s="16" t="s">
        <v>1755</v>
      </c>
      <c r="B532" s="9">
        <v>1292009</v>
      </c>
      <c r="C532" s="8" t="s">
        <v>1756</v>
      </c>
      <c r="D532" s="10">
        <v>0.99750000000000005</v>
      </c>
      <c r="E532" t="s">
        <v>17</v>
      </c>
    </row>
    <row r="533" spans="1:5" x14ac:dyDescent="0.2">
      <c r="A533" s="16" t="s">
        <v>2015</v>
      </c>
      <c r="B533" s="9">
        <v>1274353</v>
      </c>
      <c r="C533" s="8" t="s">
        <v>2016</v>
      </c>
      <c r="D533" s="10">
        <v>0.81599999999999995</v>
      </c>
      <c r="E533" t="s">
        <v>16</v>
      </c>
    </row>
    <row r="534" spans="1:5" x14ac:dyDescent="0.2">
      <c r="A534" s="16" t="s">
        <v>370</v>
      </c>
      <c r="B534" s="9">
        <v>1297658</v>
      </c>
      <c r="C534" s="8" t="s">
        <v>969</v>
      </c>
      <c r="D534" s="10">
        <v>0.22950000000000001</v>
      </c>
      <c r="E534" t="s">
        <v>17</v>
      </c>
    </row>
    <row r="535" spans="1:5" x14ac:dyDescent="0.2">
      <c r="A535" s="16" t="s">
        <v>371</v>
      </c>
      <c r="B535" s="9">
        <v>1289514</v>
      </c>
      <c r="C535" s="8" t="s">
        <v>2273</v>
      </c>
      <c r="D535" s="10">
        <v>0.51</v>
      </c>
      <c r="E535" t="s">
        <v>18</v>
      </c>
    </row>
    <row r="536" spans="1:5" x14ac:dyDescent="0.2">
      <c r="A536" s="16" t="s">
        <v>670</v>
      </c>
      <c r="B536" s="9">
        <v>1379668</v>
      </c>
      <c r="C536" s="8" t="s">
        <v>2274</v>
      </c>
      <c r="D536" s="10">
        <v>0.51</v>
      </c>
      <c r="E536" t="s">
        <v>18</v>
      </c>
    </row>
    <row r="537" spans="1:5" x14ac:dyDescent="0.2">
      <c r="A537" s="16" t="s">
        <v>372</v>
      </c>
      <c r="B537" s="9">
        <v>1307076</v>
      </c>
      <c r="C537" s="8" t="s">
        <v>696</v>
      </c>
      <c r="D537" s="10">
        <v>0.3145</v>
      </c>
      <c r="E537" t="s">
        <v>17</v>
      </c>
    </row>
    <row r="538" spans="1:5" x14ac:dyDescent="0.2">
      <c r="A538" s="16" t="s">
        <v>373</v>
      </c>
      <c r="B538" s="9">
        <v>1302543</v>
      </c>
      <c r="C538" s="8" t="s">
        <v>970</v>
      </c>
      <c r="D538" s="10">
        <v>0.35</v>
      </c>
      <c r="E538" t="s">
        <v>17</v>
      </c>
    </row>
    <row r="539" spans="1:5" x14ac:dyDescent="0.2">
      <c r="A539" s="16" t="s">
        <v>1847</v>
      </c>
      <c r="B539" s="9">
        <v>1302545</v>
      </c>
      <c r="C539" s="8" t="s">
        <v>970</v>
      </c>
      <c r="D539" s="11">
        <v>0.35</v>
      </c>
      <c r="E539" t="s">
        <v>17</v>
      </c>
    </row>
    <row r="540" spans="1:5" x14ac:dyDescent="0.2">
      <c r="A540" s="16" t="s">
        <v>374</v>
      </c>
      <c r="B540" s="9">
        <v>1366132</v>
      </c>
      <c r="C540" s="8" t="s">
        <v>971</v>
      </c>
      <c r="D540" s="11">
        <v>0.70125000000000004</v>
      </c>
      <c r="E540" t="s">
        <v>16</v>
      </c>
    </row>
    <row r="541" spans="1:5" x14ac:dyDescent="0.2">
      <c r="A541" s="16" t="s">
        <v>375</v>
      </c>
      <c r="B541" s="9">
        <v>1363630</v>
      </c>
      <c r="C541" s="8" t="s">
        <v>2275</v>
      </c>
      <c r="D541" s="11">
        <v>0.31874999999999998</v>
      </c>
      <c r="E541" t="s">
        <v>17</v>
      </c>
    </row>
    <row r="542" spans="1:5" x14ac:dyDescent="0.2">
      <c r="A542" s="16" t="s">
        <v>376</v>
      </c>
      <c r="B542" s="9">
        <v>1363633</v>
      </c>
      <c r="C542" s="8" t="s">
        <v>2276</v>
      </c>
      <c r="D542" s="11">
        <v>0.31874999999999998</v>
      </c>
      <c r="E542" t="s">
        <v>17</v>
      </c>
    </row>
    <row r="543" spans="1:5" x14ac:dyDescent="0.2">
      <c r="A543" s="16" t="s">
        <v>377</v>
      </c>
      <c r="B543" s="9">
        <v>1363575</v>
      </c>
      <c r="C543" s="8" t="s">
        <v>2277</v>
      </c>
      <c r="D543" s="11">
        <v>0.31874999999999998</v>
      </c>
      <c r="E543" t="s">
        <v>17</v>
      </c>
    </row>
    <row r="544" spans="1:5" x14ac:dyDescent="0.2">
      <c r="A544" s="16" t="s">
        <v>378</v>
      </c>
      <c r="B544" s="9">
        <v>1363644</v>
      </c>
      <c r="C544" s="8" t="s">
        <v>2278</v>
      </c>
      <c r="D544" s="11">
        <v>0.31874999999999998</v>
      </c>
      <c r="E544" t="s">
        <v>17</v>
      </c>
    </row>
    <row r="545" spans="1:5" x14ac:dyDescent="0.2">
      <c r="A545" s="16" t="s">
        <v>379</v>
      </c>
      <c r="B545" s="9">
        <v>1363622</v>
      </c>
      <c r="C545" s="8" t="s">
        <v>2279</v>
      </c>
      <c r="D545" s="11">
        <v>0.31874999999999998</v>
      </c>
      <c r="E545" t="s">
        <v>17</v>
      </c>
    </row>
    <row r="546" spans="1:5" x14ac:dyDescent="0.2">
      <c r="A546" s="16" t="s">
        <v>380</v>
      </c>
      <c r="B546" s="9">
        <v>1363590</v>
      </c>
      <c r="C546" s="8" t="s">
        <v>2280</v>
      </c>
      <c r="D546" s="11">
        <v>0.31874999999999998</v>
      </c>
      <c r="E546" t="s">
        <v>17</v>
      </c>
    </row>
    <row r="547" spans="1:5" x14ac:dyDescent="0.2">
      <c r="A547" s="16" t="s">
        <v>381</v>
      </c>
      <c r="B547" s="9">
        <v>1363884</v>
      </c>
      <c r="C547" s="8" t="s">
        <v>2281</v>
      </c>
      <c r="D547" s="11">
        <v>4.675E-2</v>
      </c>
      <c r="E547" t="s">
        <v>1906</v>
      </c>
    </row>
    <row r="548" spans="1:5" x14ac:dyDescent="0.2">
      <c r="A548" s="16" t="s">
        <v>382</v>
      </c>
      <c r="B548" s="9">
        <v>1363891</v>
      </c>
      <c r="C548" s="8" t="s">
        <v>2282</v>
      </c>
      <c r="D548" s="10">
        <v>1.7000000000000001E-2</v>
      </c>
      <c r="E548" t="s">
        <v>1906</v>
      </c>
    </row>
    <row r="549" spans="1:5" x14ac:dyDescent="0.2">
      <c r="A549" s="16" t="s">
        <v>383</v>
      </c>
      <c r="B549" s="9">
        <v>1363885</v>
      </c>
      <c r="C549" s="8" t="s">
        <v>2283</v>
      </c>
      <c r="D549" s="11">
        <v>2.5499999999999998E-2</v>
      </c>
      <c r="E549" t="s">
        <v>1906</v>
      </c>
    </row>
    <row r="550" spans="1:5" x14ac:dyDescent="0.2">
      <c r="A550" s="16" t="s">
        <v>384</v>
      </c>
      <c r="B550" s="9">
        <v>1395120</v>
      </c>
      <c r="C550" s="8" t="s">
        <v>1414</v>
      </c>
      <c r="D550" s="11">
        <v>0.45900000000000002</v>
      </c>
      <c r="E550" t="s">
        <v>16</v>
      </c>
    </row>
    <row r="551" spans="1:5" x14ac:dyDescent="0.2">
      <c r="A551" s="16" t="s">
        <v>385</v>
      </c>
      <c r="B551" s="9">
        <v>1424566</v>
      </c>
      <c r="C551" s="8" t="s">
        <v>1141</v>
      </c>
      <c r="D551" s="10">
        <v>0.63749999999999996</v>
      </c>
      <c r="E551" t="s">
        <v>16</v>
      </c>
    </row>
    <row r="552" spans="1:5" x14ac:dyDescent="0.2">
      <c r="A552" s="16" t="s">
        <v>386</v>
      </c>
      <c r="B552" s="9">
        <v>1425042</v>
      </c>
      <c r="C552" s="8" t="s">
        <v>1142</v>
      </c>
      <c r="D552" s="10">
        <v>0.17</v>
      </c>
      <c r="E552" t="s">
        <v>17</v>
      </c>
    </row>
    <row r="553" spans="1:5" x14ac:dyDescent="0.2">
      <c r="A553" s="16" t="s">
        <v>387</v>
      </c>
      <c r="B553" s="9">
        <v>1411796</v>
      </c>
      <c r="C553" s="8" t="s">
        <v>2284</v>
      </c>
      <c r="D553" s="11">
        <v>0.74375000000000002</v>
      </c>
      <c r="E553" t="s">
        <v>16</v>
      </c>
    </row>
    <row r="554" spans="1:5" x14ac:dyDescent="0.2">
      <c r="A554" s="16" t="s">
        <v>1664</v>
      </c>
      <c r="B554" s="9">
        <v>1428921</v>
      </c>
      <c r="C554" s="8" t="s">
        <v>1665</v>
      </c>
      <c r="D554" s="11">
        <v>0.8075</v>
      </c>
      <c r="E554" t="s">
        <v>16</v>
      </c>
    </row>
    <row r="555" spans="1:5" x14ac:dyDescent="0.2">
      <c r="A555" s="16" t="s">
        <v>388</v>
      </c>
      <c r="B555" s="9">
        <v>1438246</v>
      </c>
      <c r="C555" s="8" t="s">
        <v>1848</v>
      </c>
      <c r="D555" s="11">
        <v>0.42499999999999999</v>
      </c>
      <c r="E555" t="s">
        <v>16</v>
      </c>
    </row>
    <row r="556" spans="1:5" x14ac:dyDescent="0.2">
      <c r="A556" s="16" t="s">
        <v>389</v>
      </c>
      <c r="B556" s="9">
        <v>1440474</v>
      </c>
      <c r="C556" s="8" t="s">
        <v>972</v>
      </c>
      <c r="D556" s="11">
        <v>0.70125000000000004</v>
      </c>
      <c r="E556" t="s">
        <v>16</v>
      </c>
    </row>
    <row r="557" spans="1:5" x14ac:dyDescent="0.2">
      <c r="A557" s="16" t="s">
        <v>2017</v>
      </c>
      <c r="B557" s="9">
        <v>1457360</v>
      </c>
      <c r="C557" s="8" t="s">
        <v>2018</v>
      </c>
      <c r="D557" s="11">
        <v>0.32500000000000001</v>
      </c>
      <c r="E557" t="s">
        <v>17</v>
      </c>
    </row>
    <row r="558" spans="1:5" x14ac:dyDescent="0.2">
      <c r="A558" s="16" t="s">
        <v>390</v>
      </c>
      <c r="B558" s="9">
        <v>1455256</v>
      </c>
      <c r="C558" s="8" t="s">
        <v>1757</v>
      </c>
      <c r="D558" s="10">
        <v>0.32500000000000001</v>
      </c>
      <c r="E558" t="s">
        <v>17</v>
      </c>
    </row>
    <row r="559" spans="1:5" x14ac:dyDescent="0.2">
      <c r="A559" s="16" t="s">
        <v>1415</v>
      </c>
      <c r="B559" s="9">
        <v>1473236</v>
      </c>
      <c r="C559" s="8" t="s">
        <v>1416</v>
      </c>
      <c r="D559" s="10">
        <v>0.74250000000000005</v>
      </c>
      <c r="E559" t="s">
        <v>16</v>
      </c>
    </row>
    <row r="560" spans="1:5" x14ac:dyDescent="0.2">
      <c r="A560" s="16" t="s">
        <v>391</v>
      </c>
      <c r="B560" s="9">
        <v>1473228</v>
      </c>
      <c r="C560" s="8" t="s">
        <v>1758</v>
      </c>
      <c r="D560" s="10">
        <v>0.495</v>
      </c>
      <c r="E560" t="s">
        <v>17</v>
      </c>
    </row>
    <row r="561" spans="1:5" x14ac:dyDescent="0.2">
      <c r="A561" s="16" t="s">
        <v>392</v>
      </c>
      <c r="B561" s="9">
        <v>1489070</v>
      </c>
      <c r="C561" s="8" t="s">
        <v>1218</v>
      </c>
      <c r="D561" s="10">
        <v>0.81499999999999995</v>
      </c>
      <c r="E561" t="s">
        <v>16</v>
      </c>
    </row>
    <row r="562" spans="1:5" x14ac:dyDescent="0.2">
      <c r="A562" s="16" t="s">
        <v>393</v>
      </c>
      <c r="B562" s="9">
        <v>1501042</v>
      </c>
      <c r="C562" s="8" t="s">
        <v>973</v>
      </c>
      <c r="D562" s="11">
        <v>0.76500000000000001</v>
      </c>
      <c r="E562" t="s">
        <v>16</v>
      </c>
    </row>
    <row r="563" spans="1:5" x14ac:dyDescent="0.2">
      <c r="A563" s="16" t="s">
        <v>394</v>
      </c>
      <c r="B563" s="9">
        <v>1478788</v>
      </c>
      <c r="C563" s="8" t="s">
        <v>1324</v>
      </c>
      <c r="D563" s="11">
        <v>1.53</v>
      </c>
      <c r="E563" t="s">
        <v>16</v>
      </c>
    </row>
    <row r="564" spans="1:5" x14ac:dyDescent="0.2">
      <c r="A564" s="16" t="s">
        <v>395</v>
      </c>
      <c r="B564" s="9">
        <v>1494438</v>
      </c>
      <c r="C564" s="8" t="s">
        <v>974</v>
      </c>
      <c r="D564" s="10">
        <v>0.71399999999999997</v>
      </c>
      <c r="E564" t="s">
        <v>16</v>
      </c>
    </row>
    <row r="565" spans="1:5" x14ac:dyDescent="0.2">
      <c r="A565" s="16" t="s">
        <v>396</v>
      </c>
      <c r="B565" s="9">
        <v>1498937</v>
      </c>
      <c r="C565" s="8" t="s">
        <v>2285</v>
      </c>
      <c r="D565" s="10">
        <v>0.3</v>
      </c>
      <c r="E565" t="s">
        <v>17</v>
      </c>
    </row>
    <row r="566" spans="1:5" x14ac:dyDescent="0.2">
      <c r="A566" s="16" t="s">
        <v>397</v>
      </c>
      <c r="B566" s="9">
        <v>1498940</v>
      </c>
      <c r="C566" s="8" t="s">
        <v>2286</v>
      </c>
      <c r="D566" s="10">
        <v>0.3</v>
      </c>
      <c r="E566" t="s">
        <v>17</v>
      </c>
    </row>
    <row r="567" spans="1:5" x14ac:dyDescent="0.2">
      <c r="A567" s="16" t="s">
        <v>398</v>
      </c>
      <c r="B567" s="9">
        <v>1498944</v>
      </c>
      <c r="C567" s="8" t="s">
        <v>2287</v>
      </c>
      <c r="D567" s="10">
        <v>0.25</v>
      </c>
      <c r="E567" t="s">
        <v>17</v>
      </c>
    </row>
    <row r="568" spans="1:5" x14ac:dyDescent="0.2">
      <c r="A568" s="16" t="s">
        <v>399</v>
      </c>
      <c r="B568" s="9">
        <v>1498946</v>
      </c>
      <c r="C568" s="8" t="s">
        <v>2288</v>
      </c>
      <c r="D568" s="10">
        <v>0.25</v>
      </c>
      <c r="E568" t="s">
        <v>17</v>
      </c>
    </row>
    <row r="569" spans="1:5" x14ac:dyDescent="0.2">
      <c r="A569" s="16" t="s">
        <v>758</v>
      </c>
      <c r="B569" s="9">
        <v>1508978</v>
      </c>
      <c r="C569" s="8" t="s">
        <v>759</v>
      </c>
      <c r="D569" s="10">
        <v>0.63749999999999996</v>
      </c>
      <c r="E569" t="s">
        <v>16</v>
      </c>
    </row>
    <row r="570" spans="1:5" x14ac:dyDescent="0.2">
      <c r="A570" s="16" t="s">
        <v>400</v>
      </c>
      <c r="B570" s="9">
        <v>1530998</v>
      </c>
      <c r="C570" s="8" t="s">
        <v>1482</v>
      </c>
      <c r="D570" s="10">
        <v>0.29749999999999999</v>
      </c>
      <c r="E570" t="s">
        <v>17</v>
      </c>
    </row>
    <row r="571" spans="1:5" x14ac:dyDescent="0.2">
      <c r="A571" s="16" t="s">
        <v>401</v>
      </c>
      <c r="B571" s="9">
        <v>1515614</v>
      </c>
      <c r="C571" s="8" t="s">
        <v>823</v>
      </c>
      <c r="D571" s="10">
        <v>0.46750000000000003</v>
      </c>
      <c r="E571" t="s">
        <v>17</v>
      </c>
    </row>
    <row r="572" spans="1:5" x14ac:dyDescent="0.2">
      <c r="A572" s="16" t="s">
        <v>402</v>
      </c>
      <c r="B572" s="9">
        <v>1520802</v>
      </c>
      <c r="C572" s="8" t="s">
        <v>975</v>
      </c>
      <c r="D572" s="10">
        <v>0.65</v>
      </c>
      <c r="E572" t="s">
        <v>17</v>
      </c>
    </row>
    <row r="573" spans="1:5" x14ac:dyDescent="0.2">
      <c r="A573" s="16" t="s">
        <v>403</v>
      </c>
      <c r="B573" s="9">
        <v>1520812</v>
      </c>
      <c r="C573" s="8" t="s">
        <v>975</v>
      </c>
      <c r="D573" s="11">
        <v>0.65</v>
      </c>
      <c r="E573" t="s">
        <v>17</v>
      </c>
    </row>
    <row r="574" spans="1:5" x14ac:dyDescent="0.2">
      <c r="A574" s="16" t="s">
        <v>1666</v>
      </c>
      <c r="B574" s="9">
        <v>1529455</v>
      </c>
      <c r="C574" s="8" t="s">
        <v>2289</v>
      </c>
      <c r="D574" s="11">
        <v>0.22525000000000001</v>
      </c>
      <c r="E574" t="s">
        <v>17</v>
      </c>
    </row>
    <row r="575" spans="1:5" x14ac:dyDescent="0.2">
      <c r="A575" s="16" t="s">
        <v>2290</v>
      </c>
      <c r="B575" s="9">
        <v>1529465</v>
      </c>
      <c r="C575" s="8" t="s">
        <v>2291</v>
      </c>
      <c r="D575" s="11">
        <v>0.70974999999999999</v>
      </c>
      <c r="E575" t="s">
        <v>16</v>
      </c>
    </row>
    <row r="576" spans="1:5" x14ac:dyDescent="0.2">
      <c r="A576" s="16" t="s">
        <v>2019</v>
      </c>
      <c r="B576" s="9">
        <v>1530813</v>
      </c>
      <c r="C576" s="8" t="s">
        <v>2020</v>
      </c>
      <c r="D576" s="11">
        <v>0.63749999999999996</v>
      </c>
      <c r="E576" t="s">
        <v>16</v>
      </c>
    </row>
    <row r="577" spans="1:5" x14ac:dyDescent="0.2">
      <c r="A577" s="16" t="s">
        <v>404</v>
      </c>
      <c r="B577" s="9">
        <v>1530792</v>
      </c>
      <c r="C577" s="8" t="s">
        <v>405</v>
      </c>
      <c r="D577" s="10">
        <v>0.63749999999999996</v>
      </c>
      <c r="E577" t="s">
        <v>16</v>
      </c>
    </row>
    <row r="578" spans="1:5" x14ac:dyDescent="0.2">
      <c r="A578" s="16" t="s">
        <v>406</v>
      </c>
      <c r="B578" s="9">
        <v>1544305</v>
      </c>
      <c r="C578" s="8" t="s">
        <v>2292</v>
      </c>
      <c r="D578" s="10">
        <v>0.31874999999999998</v>
      </c>
      <c r="E578" t="s">
        <v>17</v>
      </c>
    </row>
    <row r="579" spans="1:5" x14ac:dyDescent="0.2">
      <c r="A579" s="16" t="s">
        <v>711</v>
      </c>
      <c r="B579" s="9">
        <v>1544299</v>
      </c>
      <c r="C579" s="8" t="s">
        <v>2293</v>
      </c>
      <c r="D579" s="10">
        <v>0.31874999999999998</v>
      </c>
      <c r="E579" t="s">
        <v>17</v>
      </c>
    </row>
    <row r="580" spans="1:5" x14ac:dyDescent="0.2">
      <c r="A580" s="16" t="s">
        <v>407</v>
      </c>
      <c r="B580" s="9">
        <v>1544302</v>
      </c>
      <c r="C580" s="8" t="s">
        <v>2294</v>
      </c>
      <c r="D580" s="10">
        <v>0.31874999999999998</v>
      </c>
      <c r="E580" t="s">
        <v>17</v>
      </c>
    </row>
    <row r="581" spans="1:5" x14ac:dyDescent="0.2">
      <c r="A581" s="16" t="s">
        <v>408</v>
      </c>
      <c r="B581" s="9">
        <v>1544301</v>
      </c>
      <c r="C581" s="8" t="s">
        <v>2295</v>
      </c>
      <c r="D581" s="10">
        <v>0.31874999999999998</v>
      </c>
      <c r="E581" t="s">
        <v>17</v>
      </c>
    </row>
    <row r="582" spans="1:5" x14ac:dyDescent="0.2">
      <c r="A582" s="16" t="s">
        <v>409</v>
      </c>
      <c r="B582" s="9">
        <v>1544300</v>
      </c>
      <c r="C582" s="8" t="s">
        <v>2296</v>
      </c>
      <c r="D582" s="11">
        <v>0.31874999999999998</v>
      </c>
      <c r="E582" t="s">
        <v>17</v>
      </c>
    </row>
    <row r="583" spans="1:5" x14ac:dyDescent="0.2">
      <c r="A583" s="16" t="s">
        <v>410</v>
      </c>
      <c r="B583" s="9">
        <v>1544297</v>
      </c>
      <c r="C583" s="8" t="s">
        <v>2297</v>
      </c>
      <c r="D583" s="11">
        <v>0.31874999999999998</v>
      </c>
      <c r="E583" t="s">
        <v>17</v>
      </c>
    </row>
    <row r="584" spans="1:5" x14ac:dyDescent="0.2">
      <c r="A584" s="16" t="s">
        <v>2021</v>
      </c>
      <c r="B584" s="9">
        <v>1544323</v>
      </c>
      <c r="C584" s="8" t="s">
        <v>2298</v>
      </c>
      <c r="D584" s="11">
        <v>0.31874999999999998</v>
      </c>
      <c r="E584" t="s">
        <v>17</v>
      </c>
    </row>
    <row r="585" spans="1:5" x14ac:dyDescent="0.2">
      <c r="A585" s="16" t="s">
        <v>411</v>
      </c>
      <c r="B585" s="9">
        <v>1544240</v>
      </c>
      <c r="C585" s="8" t="s">
        <v>2299</v>
      </c>
      <c r="D585" s="11">
        <v>0.46750000000000003</v>
      </c>
      <c r="E585" t="s">
        <v>18</v>
      </c>
    </row>
    <row r="586" spans="1:5" x14ac:dyDescent="0.2">
      <c r="A586" s="16" t="s">
        <v>412</v>
      </c>
      <c r="B586" s="9">
        <v>1544234</v>
      </c>
      <c r="C586" s="8" t="s">
        <v>2300</v>
      </c>
      <c r="D586" s="13">
        <v>0.46750000000000003</v>
      </c>
      <c r="E586" t="s">
        <v>18</v>
      </c>
    </row>
    <row r="587" spans="1:5" x14ac:dyDescent="0.2">
      <c r="A587" s="16" t="s">
        <v>413</v>
      </c>
      <c r="B587" s="9">
        <v>1544237</v>
      </c>
      <c r="C587" s="8" t="s">
        <v>2301</v>
      </c>
      <c r="D587" s="11">
        <v>0.55249999999999999</v>
      </c>
      <c r="E587" t="s">
        <v>16</v>
      </c>
    </row>
    <row r="588" spans="1:5" x14ac:dyDescent="0.2">
      <c r="A588" s="16" t="s">
        <v>414</v>
      </c>
      <c r="B588" s="9">
        <v>1544238</v>
      </c>
      <c r="C588" s="8" t="s">
        <v>2302</v>
      </c>
      <c r="D588" s="11">
        <v>0.51</v>
      </c>
      <c r="E588" t="s">
        <v>18</v>
      </c>
    </row>
    <row r="589" spans="1:5" x14ac:dyDescent="0.2">
      <c r="A589" s="16" t="s">
        <v>415</v>
      </c>
      <c r="B589" s="9">
        <v>1544239</v>
      </c>
      <c r="C589" s="8" t="s">
        <v>2303</v>
      </c>
      <c r="D589" s="11">
        <v>0.65874999999999995</v>
      </c>
      <c r="E589" t="s">
        <v>16</v>
      </c>
    </row>
    <row r="590" spans="1:5" x14ac:dyDescent="0.2">
      <c r="A590" s="16" t="s">
        <v>416</v>
      </c>
      <c r="B590" s="9">
        <v>1544235</v>
      </c>
      <c r="C590" s="8" t="s">
        <v>2304</v>
      </c>
      <c r="D590" s="11">
        <v>0.51</v>
      </c>
      <c r="E590" t="s">
        <v>18</v>
      </c>
    </row>
    <row r="591" spans="1:5" x14ac:dyDescent="0.2">
      <c r="A591" s="16" t="s">
        <v>417</v>
      </c>
      <c r="B591" s="9">
        <v>1544205</v>
      </c>
      <c r="C591" s="8" t="s">
        <v>2305</v>
      </c>
      <c r="D591" s="10">
        <v>0.29749999999999999</v>
      </c>
      <c r="E591" t="s">
        <v>17</v>
      </c>
    </row>
    <row r="592" spans="1:5" x14ac:dyDescent="0.2">
      <c r="A592" s="16" t="s">
        <v>418</v>
      </c>
      <c r="B592" s="9">
        <v>1544231</v>
      </c>
      <c r="C592" s="8" t="s">
        <v>2306</v>
      </c>
      <c r="D592" s="11">
        <v>0.40375</v>
      </c>
      <c r="E592" t="s">
        <v>18</v>
      </c>
    </row>
    <row r="593" spans="1:5" x14ac:dyDescent="0.2">
      <c r="A593" s="16" t="s">
        <v>712</v>
      </c>
      <c r="B593" s="9">
        <v>1557741</v>
      </c>
      <c r="C593" s="8" t="s">
        <v>976</v>
      </c>
      <c r="D593" s="11">
        <v>0.81499999999999995</v>
      </c>
      <c r="E593" t="s">
        <v>16</v>
      </c>
    </row>
    <row r="594" spans="1:5" x14ac:dyDescent="0.2">
      <c r="A594" s="16" t="s">
        <v>419</v>
      </c>
      <c r="B594" s="9">
        <v>1557770</v>
      </c>
      <c r="C594" s="8" t="s">
        <v>977</v>
      </c>
      <c r="D594" s="11">
        <v>0.81499999999999995</v>
      </c>
      <c r="E594" t="s">
        <v>16</v>
      </c>
    </row>
    <row r="595" spans="1:5" x14ac:dyDescent="0.2">
      <c r="A595" s="16" t="s">
        <v>420</v>
      </c>
      <c r="B595" s="9">
        <v>1549074</v>
      </c>
      <c r="C595" s="8" t="s">
        <v>978</v>
      </c>
      <c r="D595" s="11">
        <v>0.75</v>
      </c>
      <c r="E595" t="s">
        <v>16</v>
      </c>
    </row>
    <row r="596" spans="1:5" x14ac:dyDescent="0.2">
      <c r="A596" s="16" t="s">
        <v>421</v>
      </c>
      <c r="B596" s="9">
        <v>1575795</v>
      </c>
      <c r="C596" s="8" t="s">
        <v>1496</v>
      </c>
      <c r="D596" s="11">
        <v>0.45500000000000002</v>
      </c>
      <c r="E596" t="s">
        <v>17</v>
      </c>
    </row>
    <row r="597" spans="1:5" x14ac:dyDescent="0.2">
      <c r="A597" s="16" t="s">
        <v>1143</v>
      </c>
      <c r="B597" s="9">
        <v>1556024</v>
      </c>
      <c r="C597" s="8" t="s">
        <v>1144</v>
      </c>
      <c r="D597" s="11">
        <v>0.63749999999999996</v>
      </c>
      <c r="E597" t="s">
        <v>17</v>
      </c>
    </row>
    <row r="598" spans="1:5" x14ac:dyDescent="0.2">
      <c r="A598" s="16" t="s">
        <v>1145</v>
      </c>
      <c r="B598" s="9">
        <v>1556039</v>
      </c>
      <c r="C598" s="8" t="s">
        <v>1146</v>
      </c>
      <c r="D598" s="11">
        <v>0.63749999999999996</v>
      </c>
      <c r="E598" t="s">
        <v>17</v>
      </c>
    </row>
    <row r="599" spans="1:5" x14ac:dyDescent="0.2">
      <c r="A599" s="16" t="s">
        <v>1253</v>
      </c>
      <c r="B599" s="9">
        <v>1566629</v>
      </c>
      <c r="C599" s="8" t="s">
        <v>2307</v>
      </c>
      <c r="D599" s="11">
        <v>0.255</v>
      </c>
      <c r="E599" t="s">
        <v>86</v>
      </c>
    </row>
    <row r="600" spans="1:5" x14ac:dyDescent="0.2">
      <c r="A600" s="16" t="s">
        <v>1147</v>
      </c>
      <c r="B600" s="9">
        <v>1568347</v>
      </c>
      <c r="C600" s="8" t="s">
        <v>2308</v>
      </c>
      <c r="D600" s="13">
        <v>0.63749999999999996</v>
      </c>
      <c r="E600" t="s">
        <v>16</v>
      </c>
    </row>
    <row r="601" spans="1:5" x14ac:dyDescent="0.2">
      <c r="A601" s="16" t="s">
        <v>422</v>
      </c>
      <c r="B601" s="9">
        <v>1578844</v>
      </c>
      <c r="C601" s="8" t="s">
        <v>979</v>
      </c>
      <c r="D601" s="13">
        <v>0.66801500000000003</v>
      </c>
      <c r="E601" t="s">
        <v>16</v>
      </c>
    </row>
    <row r="602" spans="1:5" x14ac:dyDescent="0.2">
      <c r="A602" s="16" t="s">
        <v>423</v>
      </c>
      <c r="B602" s="9">
        <v>1578919</v>
      </c>
      <c r="C602" s="8" t="s">
        <v>424</v>
      </c>
      <c r="D602" s="13">
        <v>0.66801500000000003</v>
      </c>
      <c r="E602" t="s">
        <v>16</v>
      </c>
    </row>
    <row r="603" spans="1:5" x14ac:dyDescent="0.2">
      <c r="A603" s="16" t="s">
        <v>425</v>
      </c>
      <c r="B603" s="9">
        <v>1604323</v>
      </c>
      <c r="C603" s="8" t="s">
        <v>1667</v>
      </c>
      <c r="D603" s="10">
        <v>0.71399999999999997</v>
      </c>
      <c r="E603" t="s">
        <v>16</v>
      </c>
    </row>
    <row r="604" spans="1:5" x14ac:dyDescent="0.2">
      <c r="A604" s="16" t="s">
        <v>2022</v>
      </c>
      <c r="B604" s="9">
        <v>1605811</v>
      </c>
      <c r="C604" s="8" t="s">
        <v>2023</v>
      </c>
      <c r="D604" s="11">
        <v>0.46750000000000003</v>
      </c>
      <c r="E604" t="s">
        <v>86</v>
      </c>
    </row>
    <row r="605" spans="1:5" x14ac:dyDescent="0.2">
      <c r="A605" s="16" t="s">
        <v>2309</v>
      </c>
      <c r="B605" s="9">
        <v>1628311</v>
      </c>
      <c r="C605" s="8" t="s">
        <v>980</v>
      </c>
      <c r="D605" s="11">
        <v>0.53549999999999998</v>
      </c>
      <c r="E605" t="s">
        <v>17</v>
      </c>
    </row>
    <row r="606" spans="1:5" x14ac:dyDescent="0.2">
      <c r="A606" s="16" t="s">
        <v>426</v>
      </c>
      <c r="B606" s="9">
        <v>1625277</v>
      </c>
      <c r="C606" s="8" t="s">
        <v>981</v>
      </c>
      <c r="D606" s="11">
        <v>0.56100000000000005</v>
      </c>
      <c r="E606" t="s">
        <v>17</v>
      </c>
    </row>
    <row r="607" spans="1:5" x14ac:dyDescent="0.2">
      <c r="A607" s="16" t="s">
        <v>1668</v>
      </c>
      <c r="B607" s="9">
        <v>1779802</v>
      </c>
      <c r="C607" s="8" t="s">
        <v>1252</v>
      </c>
      <c r="D607" s="10">
        <v>0.84150000000000003</v>
      </c>
      <c r="E607" t="s">
        <v>16</v>
      </c>
    </row>
    <row r="608" spans="1:5" x14ac:dyDescent="0.2">
      <c r="A608" s="16" t="s">
        <v>2024</v>
      </c>
      <c r="B608" s="9">
        <v>1640534</v>
      </c>
      <c r="C608" s="8" t="s">
        <v>2025</v>
      </c>
      <c r="D608" s="11">
        <v>0.45500000000000002</v>
      </c>
      <c r="E608" t="s">
        <v>17</v>
      </c>
    </row>
    <row r="609" spans="1:6" x14ac:dyDescent="0.2">
      <c r="A609" s="16" t="s">
        <v>1921</v>
      </c>
      <c r="B609" s="9">
        <v>1781060</v>
      </c>
      <c r="C609" s="8" t="s">
        <v>929</v>
      </c>
      <c r="D609" s="10">
        <v>0.89249999999999996</v>
      </c>
      <c r="E609" t="s">
        <v>16</v>
      </c>
    </row>
    <row r="610" spans="1:6" x14ac:dyDescent="0.2">
      <c r="A610" s="16" t="s">
        <v>2026</v>
      </c>
      <c r="B610" s="9">
        <v>1642034</v>
      </c>
      <c r="C610" s="8" t="s">
        <v>983</v>
      </c>
      <c r="D610" s="10">
        <v>1</v>
      </c>
      <c r="E610" t="s">
        <v>16</v>
      </c>
    </row>
    <row r="611" spans="1:6" x14ac:dyDescent="0.2">
      <c r="A611" s="16" t="s">
        <v>427</v>
      </c>
      <c r="B611" s="9">
        <v>1642037</v>
      </c>
      <c r="C611" s="8" t="s">
        <v>983</v>
      </c>
      <c r="D611" s="10">
        <v>1</v>
      </c>
      <c r="E611" t="s">
        <v>16</v>
      </c>
    </row>
    <row r="612" spans="1:6" x14ac:dyDescent="0.2">
      <c r="A612" s="16" t="s">
        <v>428</v>
      </c>
      <c r="B612" s="9">
        <v>1642038</v>
      </c>
      <c r="C612" s="8" t="s">
        <v>983</v>
      </c>
      <c r="D612" s="11">
        <v>1</v>
      </c>
      <c r="E612" t="s">
        <v>16</v>
      </c>
    </row>
    <row r="613" spans="1:6" x14ac:dyDescent="0.2">
      <c r="A613" s="16" t="s">
        <v>429</v>
      </c>
      <c r="B613" s="9">
        <v>1673449</v>
      </c>
      <c r="C613" s="8" t="s">
        <v>984</v>
      </c>
      <c r="D613" s="11">
        <v>0.57374999999999998</v>
      </c>
      <c r="E613" t="s">
        <v>16</v>
      </c>
    </row>
    <row r="614" spans="1:6" x14ac:dyDescent="0.2">
      <c r="A614" s="16" t="s">
        <v>430</v>
      </c>
      <c r="B614" s="9">
        <v>1657958</v>
      </c>
      <c r="C614" s="8" t="s">
        <v>985</v>
      </c>
      <c r="D614" s="11">
        <v>0.40799999999999997</v>
      </c>
      <c r="E614" t="s">
        <v>17</v>
      </c>
    </row>
    <row r="615" spans="1:6" x14ac:dyDescent="0.2">
      <c r="A615" s="16" t="s">
        <v>431</v>
      </c>
      <c r="B615" s="9">
        <v>1663272</v>
      </c>
      <c r="C615" s="8" t="s">
        <v>986</v>
      </c>
      <c r="D615" s="11">
        <v>0.153</v>
      </c>
      <c r="E615" t="s">
        <v>17</v>
      </c>
    </row>
    <row r="616" spans="1:6" x14ac:dyDescent="0.2">
      <c r="A616" s="16" t="s">
        <v>432</v>
      </c>
      <c r="B616" s="9">
        <v>1663276</v>
      </c>
      <c r="C616" s="8" t="s">
        <v>987</v>
      </c>
      <c r="D616" s="10">
        <v>0.153</v>
      </c>
      <c r="E616" t="s">
        <v>17</v>
      </c>
    </row>
    <row r="617" spans="1:6" x14ac:dyDescent="0.2">
      <c r="A617" s="16" t="s">
        <v>433</v>
      </c>
      <c r="B617" s="9">
        <v>1664162</v>
      </c>
      <c r="C617" s="8" t="s">
        <v>2310</v>
      </c>
      <c r="D617" s="11">
        <v>0.375</v>
      </c>
      <c r="E617" t="s">
        <v>17</v>
      </c>
    </row>
    <row r="618" spans="1:6" x14ac:dyDescent="0.2">
      <c r="A618" s="16" t="s">
        <v>434</v>
      </c>
      <c r="B618" s="9">
        <v>1664165</v>
      </c>
      <c r="C618" s="8" t="s">
        <v>2311</v>
      </c>
      <c r="D618" s="11">
        <v>0.375</v>
      </c>
      <c r="E618" t="s">
        <v>17</v>
      </c>
    </row>
    <row r="619" spans="1:6" x14ac:dyDescent="0.2">
      <c r="A619" s="16" t="s">
        <v>435</v>
      </c>
      <c r="B619" s="9">
        <v>1669185</v>
      </c>
      <c r="C619" s="8" t="s">
        <v>988</v>
      </c>
      <c r="D619" s="10">
        <v>0.55249999999999999</v>
      </c>
      <c r="E619" t="s">
        <v>17</v>
      </c>
    </row>
    <row r="620" spans="1:6" s="1" customFormat="1" x14ac:dyDescent="0.2">
      <c r="A620" s="16" t="s">
        <v>436</v>
      </c>
      <c r="B620" s="9">
        <v>1681507</v>
      </c>
      <c r="C620" s="8" t="s">
        <v>989</v>
      </c>
      <c r="D620" s="10">
        <v>0.61199999999999999</v>
      </c>
      <c r="E620" t="s">
        <v>16</v>
      </c>
      <c r="F620" s="5"/>
    </row>
    <row r="621" spans="1:6" s="1" customFormat="1" x14ac:dyDescent="0.2">
      <c r="A621" s="16" t="s">
        <v>437</v>
      </c>
      <c r="B621" s="9">
        <v>1733370</v>
      </c>
      <c r="C621" s="8" t="s">
        <v>990</v>
      </c>
      <c r="D621" s="10">
        <v>0.14874999999999999</v>
      </c>
      <c r="E621" t="s">
        <v>17</v>
      </c>
      <c r="F621" s="5"/>
    </row>
    <row r="622" spans="1:6" x14ac:dyDescent="0.2">
      <c r="A622" s="16" t="s">
        <v>438</v>
      </c>
      <c r="B622" s="9">
        <v>1714841</v>
      </c>
      <c r="C622" s="8" t="s">
        <v>2312</v>
      </c>
      <c r="D622" s="11">
        <v>0.3</v>
      </c>
      <c r="E622" t="s">
        <v>17</v>
      </c>
    </row>
    <row r="623" spans="1:6" x14ac:dyDescent="0.2">
      <c r="A623" s="16" t="s">
        <v>439</v>
      </c>
      <c r="B623" s="9">
        <v>1714929</v>
      </c>
      <c r="C623" s="8" t="s">
        <v>2313</v>
      </c>
      <c r="D623" s="11">
        <v>0.3</v>
      </c>
      <c r="E623" t="s">
        <v>17</v>
      </c>
    </row>
    <row r="624" spans="1:6" x14ac:dyDescent="0.2">
      <c r="A624" s="16" t="s">
        <v>440</v>
      </c>
      <c r="B624" s="9">
        <v>1714930</v>
      </c>
      <c r="C624" s="8" t="s">
        <v>2314</v>
      </c>
      <c r="D624" s="10">
        <v>0.3</v>
      </c>
      <c r="E624" t="s">
        <v>17</v>
      </c>
    </row>
    <row r="625" spans="1:5" x14ac:dyDescent="0.2">
      <c r="A625" s="16" t="s">
        <v>2027</v>
      </c>
      <c r="B625" s="9">
        <v>1760919</v>
      </c>
      <c r="C625" s="8" t="s">
        <v>2028</v>
      </c>
      <c r="D625" s="10">
        <v>0.70125000000000004</v>
      </c>
      <c r="E625" t="s">
        <v>16</v>
      </c>
    </row>
    <row r="626" spans="1:5" x14ac:dyDescent="0.2">
      <c r="A626" s="16" t="s">
        <v>441</v>
      </c>
      <c r="B626" s="9">
        <v>1796517</v>
      </c>
      <c r="C626" s="8" t="s">
        <v>991</v>
      </c>
      <c r="D626" s="10">
        <v>0.79</v>
      </c>
      <c r="E626" t="s">
        <v>18</v>
      </c>
    </row>
    <row r="627" spans="1:5" x14ac:dyDescent="0.2">
      <c r="A627" s="16" t="s">
        <v>442</v>
      </c>
      <c r="B627" s="9">
        <v>1796535</v>
      </c>
      <c r="C627" s="8" t="s">
        <v>992</v>
      </c>
      <c r="D627" s="10">
        <v>0.72</v>
      </c>
      <c r="E627" t="s">
        <v>18</v>
      </c>
    </row>
    <row r="628" spans="1:5" x14ac:dyDescent="0.2">
      <c r="A628" s="16" t="s">
        <v>443</v>
      </c>
      <c r="B628" s="9">
        <v>1796537</v>
      </c>
      <c r="C628" s="8" t="s">
        <v>993</v>
      </c>
      <c r="D628" s="10">
        <v>0.79</v>
      </c>
      <c r="E628" t="s">
        <v>18</v>
      </c>
    </row>
    <row r="629" spans="1:5" x14ac:dyDescent="0.2">
      <c r="A629" s="16" t="s">
        <v>1467</v>
      </c>
      <c r="B629" s="9">
        <v>1794757</v>
      </c>
      <c r="C629" s="8" t="s">
        <v>2315</v>
      </c>
      <c r="D629" s="10">
        <v>0.63749999999999996</v>
      </c>
      <c r="E629" t="s">
        <v>16</v>
      </c>
    </row>
    <row r="630" spans="1:5" x14ac:dyDescent="0.2">
      <c r="A630" s="17" t="s">
        <v>444</v>
      </c>
      <c r="B630" s="9">
        <v>1821622</v>
      </c>
      <c r="C630" s="8" t="s">
        <v>824</v>
      </c>
      <c r="D630" s="10">
        <v>0.25712499999999999</v>
      </c>
      <c r="E630" t="s">
        <v>17</v>
      </c>
    </row>
    <row r="631" spans="1:5" x14ac:dyDescent="0.2">
      <c r="A631" s="17" t="s">
        <v>445</v>
      </c>
      <c r="B631" s="9">
        <v>1821629</v>
      </c>
      <c r="C631" s="8" t="s">
        <v>825</v>
      </c>
      <c r="D631" s="11">
        <v>0.25712499999999999</v>
      </c>
      <c r="E631" t="s">
        <v>17</v>
      </c>
    </row>
    <row r="632" spans="1:5" x14ac:dyDescent="0.2">
      <c r="A632" s="17" t="s">
        <v>446</v>
      </c>
      <c r="B632" s="9">
        <v>1821933</v>
      </c>
      <c r="C632" s="8" t="s">
        <v>825</v>
      </c>
      <c r="D632" s="11">
        <v>0.25712499999999999</v>
      </c>
      <c r="E632" t="s">
        <v>17</v>
      </c>
    </row>
    <row r="633" spans="1:5" x14ac:dyDescent="0.2">
      <c r="A633" s="16" t="s">
        <v>1148</v>
      </c>
      <c r="B633" s="9">
        <v>1884276</v>
      </c>
      <c r="C633" s="8" t="s">
        <v>1149</v>
      </c>
      <c r="D633" s="11">
        <v>0.53125</v>
      </c>
      <c r="E633" t="s">
        <v>17</v>
      </c>
    </row>
    <row r="634" spans="1:5" x14ac:dyDescent="0.2">
      <c r="A634" s="16" t="s">
        <v>671</v>
      </c>
      <c r="B634" s="9">
        <v>1902991</v>
      </c>
      <c r="C634" s="8" t="s">
        <v>684</v>
      </c>
      <c r="D634" s="10">
        <v>0.68</v>
      </c>
      <c r="E634" t="s">
        <v>16</v>
      </c>
    </row>
    <row r="635" spans="1:5" x14ac:dyDescent="0.2">
      <c r="A635" s="16" t="s">
        <v>1293</v>
      </c>
      <c r="B635" s="9">
        <v>1902992</v>
      </c>
      <c r="C635" s="8" t="s">
        <v>1294</v>
      </c>
      <c r="D635" s="10">
        <v>0.68</v>
      </c>
      <c r="E635" t="s">
        <v>16</v>
      </c>
    </row>
    <row r="636" spans="1:5" x14ac:dyDescent="0.2">
      <c r="A636" s="16" t="s">
        <v>994</v>
      </c>
      <c r="B636" s="9">
        <v>1908000</v>
      </c>
      <c r="C636" s="8" t="s">
        <v>995</v>
      </c>
      <c r="D636" s="11">
        <v>0.77910999999999997</v>
      </c>
      <c r="E636" t="s">
        <v>16</v>
      </c>
    </row>
    <row r="637" spans="1:5" x14ac:dyDescent="0.2">
      <c r="A637" s="16" t="s">
        <v>447</v>
      </c>
      <c r="B637" s="9">
        <v>1910942</v>
      </c>
      <c r="C637" s="8" t="s">
        <v>996</v>
      </c>
      <c r="D637" s="11">
        <v>0.81499999999999995</v>
      </c>
      <c r="E637" t="s">
        <v>18</v>
      </c>
    </row>
    <row r="638" spans="1:5" x14ac:dyDescent="0.2">
      <c r="A638" s="16" t="s">
        <v>448</v>
      </c>
      <c r="B638" s="9">
        <v>1910945</v>
      </c>
      <c r="C638" s="8" t="s">
        <v>997</v>
      </c>
      <c r="D638" s="11">
        <v>0.81499999999999995</v>
      </c>
      <c r="E638" t="s">
        <v>18</v>
      </c>
    </row>
    <row r="639" spans="1:5" x14ac:dyDescent="0.2">
      <c r="A639" s="16" t="s">
        <v>449</v>
      </c>
      <c r="B639" s="9">
        <v>1938218</v>
      </c>
      <c r="C639" s="8" t="s">
        <v>998</v>
      </c>
      <c r="D639" s="11">
        <v>0.57374999999999998</v>
      </c>
      <c r="E639" t="s">
        <v>16</v>
      </c>
    </row>
    <row r="640" spans="1:5" x14ac:dyDescent="0.2">
      <c r="A640" s="16" t="s">
        <v>450</v>
      </c>
      <c r="B640" s="9">
        <v>1919256</v>
      </c>
      <c r="C640" s="8" t="s">
        <v>451</v>
      </c>
      <c r="D640" s="11">
        <v>0.66759000000000002</v>
      </c>
      <c r="E640" t="s">
        <v>16</v>
      </c>
    </row>
    <row r="641" spans="1:5" x14ac:dyDescent="0.2">
      <c r="A641" s="16" t="s">
        <v>452</v>
      </c>
      <c r="B641" s="9">
        <v>1930124</v>
      </c>
      <c r="C641" s="8" t="s">
        <v>999</v>
      </c>
      <c r="D641" s="11">
        <v>0.81499999999999995</v>
      </c>
      <c r="E641" t="s">
        <v>16</v>
      </c>
    </row>
    <row r="642" spans="1:5" x14ac:dyDescent="0.2">
      <c r="A642" s="16" t="s">
        <v>453</v>
      </c>
      <c r="B642" s="9">
        <v>1974487</v>
      </c>
      <c r="C642" s="8" t="s">
        <v>1669</v>
      </c>
      <c r="D642" s="11">
        <v>0.63749999999999996</v>
      </c>
      <c r="E642" t="s">
        <v>16</v>
      </c>
    </row>
    <row r="643" spans="1:5" x14ac:dyDescent="0.2">
      <c r="A643" s="16" t="s">
        <v>782</v>
      </c>
      <c r="B643" s="9">
        <v>1974086</v>
      </c>
      <c r="C643" s="8" t="s">
        <v>1670</v>
      </c>
      <c r="D643" s="11">
        <v>0.63749999999999996</v>
      </c>
      <c r="E643" t="s">
        <v>16</v>
      </c>
    </row>
    <row r="644" spans="1:5" x14ac:dyDescent="0.2">
      <c r="A644" s="16" t="s">
        <v>1083</v>
      </c>
      <c r="B644" s="9">
        <v>1970589</v>
      </c>
      <c r="C644" s="8" t="s">
        <v>1084</v>
      </c>
      <c r="D644" s="10">
        <v>1.0625</v>
      </c>
      <c r="E644" t="s">
        <v>16</v>
      </c>
    </row>
    <row r="645" spans="1:5" x14ac:dyDescent="0.2">
      <c r="A645" s="16" t="s">
        <v>1922</v>
      </c>
      <c r="B645" s="9">
        <v>1976715</v>
      </c>
      <c r="C645" s="8" t="s">
        <v>1923</v>
      </c>
      <c r="D645" s="10">
        <v>0.72</v>
      </c>
      <c r="E645" t="s">
        <v>17</v>
      </c>
    </row>
    <row r="646" spans="1:5" x14ac:dyDescent="0.2">
      <c r="A646" s="16" t="s">
        <v>454</v>
      </c>
      <c r="B646" s="9">
        <v>1992192</v>
      </c>
      <c r="C646" s="8" t="s">
        <v>455</v>
      </c>
      <c r="D646" s="11">
        <v>0.53125</v>
      </c>
      <c r="E646" t="s">
        <v>16</v>
      </c>
    </row>
    <row r="647" spans="1:5" x14ac:dyDescent="0.2">
      <c r="A647" s="17" t="s">
        <v>456</v>
      </c>
      <c r="B647" s="9">
        <v>1994702</v>
      </c>
      <c r="C647" s="8" t="s">
        <v>1924</v>
      </c>
      <c r="D647" s="11">
        <v>0.63749999999999996</v>
      </c>
      <c r="E647" t="s">
        <v>16</v>
      </c>
    </row>
    <row r="648" spans="1:5" x14ac:dyDescent="0.2">
      <c r="A648" s="17" t="s">
        <v>1150</v>
      </c>
      <c r="B648" s="9">
        <v>2011227</v>
      </c>
      <c r="C648" s="8" t="s">
        <v>1151</v>
      </c>
      <c r="D648" s="11">
        <v>0.70125000000000004</v>
      </c>
      <c r="E648" t="s">
        <v>16</v>
      </c>
    </row>
    <row r="649" spans="1:5" x14ac:dyDescent="0.2">
      <c r="A649" s="16" t="s">
        <v>457</v>
      </c>
      <c r="B649" s="9">
        <v>1993974</v>
      </c>
      <c r="C649" s="8" t="s">
        <v>458</v>
      </c>
      <c r="D649" s="11">
        <v>0.796875</v>
      </c>
      <c r="E649" t="s">
        <v>16</v>
      </c>
    </row>
    <row r="650" spans="1:5" x14ac:dyDescent="0.2">
      <c r="A650" s="17" t="s">
        <v>459</v>
      </c>
      <c r="B650" s="9">
        <v>2021557</v>
      </c>
      <c r="C650" s="8" t="s">
        <v>2316</v>
      </c>
      <c r="D650" s="10">
        <v>0.51</v>
      </c>
      <c r="E650" t="s">
        <v>18</v>
      </c>
    </row>
    <row r="651" spans="1:5" x14ac:dyDescent="0.2">
      <c r="A651" s="17" t="s">
        <v>2029</v>
      </c>
      <c r="B651" s="9">
        <v>2021554</v>
      </c>
      <c r="C651" s="8" t="s">
        <v>2317</v>
      </c>
      <c r="D651" s="11">
        <v>0.51</v>
      </c>
      <c r="E651" t="s">
        <v>18</v>
      </c>
    </row>
    <row r="652" spans="1:5" x14ac:dyDescent="0.2">
      <c r="A652" s="16" t="s">
        <v>460</v>
      </c>
      <c r="B652" s="9">
        <v>2025227</v>
      </c>
      <c r="C652" s="8" t="s">
        <v>1000</v>
      </c>
      <c r="D652" s="11">
        <v>0.81599999999999995</v>
      </c>
      <c r="E652" t="s">
        <v>16</v>
      </c>
    </row>
    <row r="653" spans="1:5" x14ac:dyDescent="0.2">
      <c r="A653" s="16" t="s">
        <v>1152</v>
      </c>
      <c r="B653" s="9">
        <v>2028508</v>
      </c>
      <c r="C653" s="8" t="s">
        <v>1153</v>
      </c>
      <c r="D653" s="10">
        <v>0.63749999999999996</v>
      </c>
      <c r="E653" t="s">
        <v>16</v>
      </c>
    </row>
    <row r="654" spans="1:5" x14ac:dyDescent="0.2">
      <c r="A654" s="17" t="s">
        <v>1468</v>
      </c>
      <c r="B654" s="9">
        <v>2032531</v>
      </c>
      <c r="C654" s="8" t="s">
        <v>1469</v>
      </c>
      <c r="D654" s="11">
        <v>0.72250000000000003</v>
      </c>
      <c r="E654" t="s">
        <v>16</v>
      </c>
    </row>
    <row r="655" spans="1:5" x14ac:dyDescent="0.2">
      <c r="A655" s="17" t="s">
        <v>2030</v>
      </c>
      <c r="B655" s="9">
        <v>2032593</v>
      </c>
      <c r="C655" s="8" t="s">
        <v>2031</v>
      </c>
      <c r="D655" s="11">
        <v>0.72250000000000003</v>
      </c>
      <c r="E655" t="s">
        <v>16</v>
      </c>
    </row>
    <row r="656" spans="1:5" x14ac:dyDescent="0.2">
      <c r="A656" s="17" t="s">
        <v>1154</v>
      </c>
      <c r="B656" s="9">
        <v>2045515</v>
      </c>
      <c r="C656" s="8" t="s">
        <v>1155</v>
      </c>
      <c r="D656" s="11">
        <v>0.63749999999999996</v>
      </c>
      <c r="E656" t="s">
        <v>16</v>
      </c>
    </row>
    <row r="657" spans="1:5" x14ac:dyDescent="0.2">
      <c r="A657" s="16" t="s">
        <v>461</v>
      </c>
      <c r="B657" s="9">
        <v>2098016</v>
      </c>
      <c r="C657" s="8" t="s">
        <v>1925</v>
      </c>
      <c r="D657" s="10">
        <v>0.63749999999999996</v>
      </c>
      <c r="E657" t="s">
        <v>16</v>
      </c>
    </row>
    <row r="658" spans="1:5" x14ac:dyDescent="0.2">
      <c r="A658" s="17" t="s">
        <v>1156</v>
      </c>
      <c r="B658" s="9">
        <v>2051156</v>
      </c>
      <c r="C658" s="8" t="s">
        <v>1157</v>
      </c>
      <c r="D658" s="10">
        <v>0.63749999999999996</v>
      </c>
      <c r="E658" t="s">
        <v>16</v>
      </c>
    </row>
    <row r="659" spans="1:5" x14ac:dyDescent="0.2">
      <c r="A659" s="17" t="s">
        <v>1158</v>
      </c>
      <c r="B659" s="9">
        <v>2051080</v>
      </c>
      <c r="C659" s="8" t="s">
        <v>1159</v>
      </c>
      <c r="D659" s="10">
        <v>0.63749999999999996</v>
      </c>
      <c r="E659" t="s">
        <v>16</v>
      </c>
    </row>
    <row r="660" spans="1:5" x14ac:dyDescent="0.2">
      <c r="A660" s="17" t="s">
        <v>1160</v>
      </c>
      <c r="B660" s="9">
        <v>2051107</v>
      </c>
      <c r="C660" s="8" t="s">
        <v>1161</v>
      </c>
      <c r="D660" s="10">
        <v>0.63749999999999996</v>
      </c>
      <c r="E660" t="s">
        <v>16</v>
      </c>
    </row>
    <row r="661" spans="1:5" x14ac:dyDescent="0.2">
      <c r="A661" s="16" t="s">
        <v>1162</v>
      </c>
      <c r="B661" s="9">
        <v>2051230</v>
      </c>
      <c r="C661" s="8" t="s">
        <v>1163</v>
      </c>
      <c r="D661" s="10">
        <v>0.53125</v>
      </c>
      <c r="E661" t="s">
        <v>17</v>
      </c>
    </row>
    <row r="662" spans="1:5" x14ac:dyDescent="0.2">
      <c r="A662" s="16" t="s">
        <v>1554</v>
      </c>
      <c r="B662" s="9">
        <v>2051220</v>
      </c>
      <c r="C662" s="8" t="s">
        <v>1555</v>
      </c>
      <c r="D662" s="11">
        <v>0.63749999999999996</v>
      </c>
      <c r="E662" t="s">
        <v>16</v>
      </c>
    </row>
    <row r="663" spans="1:5" x14ac:dyDescent="0.2">
      <c r="A663" s="16" t="s">
        <v>1849</v>
      </c>
      <c r="B663" s="9">
        <v>2141241</v>
      </c>
      <c r="C663" s="8" t="s">
        <v>1850</v>
      </c>
      <c r="D663" s="10">
        <v>0.63749999999999996</v>
      </c>
      <c r="E663" t="s">
        <v>86</v>
      </c>
    </row>
    <row r="664" spans="1:5" x14ac:dyDescent="0.2">
      <c r="A664" s="17" t="s">
        <v>462</v>
      </c>
      <c r="B664" s="9">
        <v>2140195</v>
      </c>
      <c r="C664" s="8" t="s">
        <v>1072</v>
      </c>
      <c r="D664" s="11">
        <v>0.153</v>
      </c>
      <c r="E664" t="s">
        <v>17</v>
      </c>
    </row>
    <row r="665" spans="1:5" x14ac:dyDescent="0.2">
      <c r="A665" s="17" t="s">
        <v>463</v>
      </c>
      <c r="B665" s="9">
        <v>2140207</v>
      </c>
      <c r="C665" s="8" t="s">
        <v>464</v>
      </c>
      <c r="D665" s="11">
        <v>0.74250000000000005</v>
      </c>
      <c r="E665" t="s">
        <v>16</v>
      </c>
    </row>
    <row r="666" spans="1:5" x14ac:dyDescent="0.2">
      <c r="A666" s="17" t="s">
        <v>2032</v>
      </c>
      <c r="B666" s="9">
        <v>2143008</v>
      </c>
      <c r="C666" s="8" t="s">
        <v>2033</v>
      </c>
      <c r="D666" s="11">
        <v>0.74250000000000005</v>
      </c>
      <c r="E666" t="s">
        <v>16</v>
      </c>
    </row>
    <row r="667" spans="1:5" x14ac:dyDescent="0.2">
      <c r="A667" s="17" t="s">
        <v>465</v>
      </c>
      <c r="B667" s="9">
        <v>2143009</v>
      </c>
      <c r="C667" s="8" t="s">
        <v>1001</v>
      </c>
      <c r="D667" s="11">
        <v>0.74250000000000005</v>
      </c>
      <c r="E667" t="s">
        <v>16</v>
      </c>
    </row>
    <row r="668" spans="1:5" x14ac:dyDescent="0.2">
      <c r="A668" s="17" t="s">
        <v>1085</v>
      </c>
      <c r="B668" s="9">
        <v>2195811</v>
      </c>
      <c r="C668" s="8" t="s">
        <v>1086</v>
      </c>
      <c r="D668" s="10">
        <v>0.96899999999999997</v>
      </c>
      <c r="E668" t="s">
        <v>16</v>
      </c>
    </row>
    <row r="669" spans="1:5" x14ac:dyDescent="0.2">
      <c r="A669" s="17" t="s">
        <v>2318</v>
      </c>
      <c r="B669" s="9">
        <v>2234466</v>
      </c>
      <c r="C669" s="8" t="s">
        <v>2319</v>
      </c>
      <c r="D669" s="10">
        <v>0.76500000000000001</v>
      </c>
      <c r="E669" t="s">
        <v>16</v>
      </c>
    </row>
    <row r="670" spans="1:5" x14ac:dyDescent="0.2">
      <c r="A670" s="17" t="s">
        <v>466</v>
      </c>
      <c r="B670" s="9">
        <v>2212334</v>
      </c>
      <c r="C670" s="8" t="s">
        <v>1417</v>
      </c>
      <c r="D670" s="10">
        <v>0.45500000000000002</v>
      </c>
      <c r="E670" t="s">
        <v>17</v>
      </c>
    </row>
    <row r="671" spans="1:5" x14ac:dyDescent="0.2">
      <c r="A671" s="17" t="s">
        <v>467</v>
      </c>
      <c r="B671" s="9">
        <v>2212337</v>
      </c>
      <c r="C671" s="8" t="s">
        <v>1254</v>
      </c>
      <c r="D671" s="10">
        <v>0.36</v>
      </c>
      <c r="E671" t="s">
        <v>17</v>
      </c>
    </row>
    <row r="672" spans="1:5" x14ac:dyDescent="0.2">
      <c r="A672" s="17" t="s">
        <v>468</v>
      </c>
      <c r="B672" s="9">
        <v>2212342</v>
      </c>
      <c r="C672" s="8" t="s">
        <v>1418</v>
      </c>
      <c r="D672" s="10">
        <v>0.45500000000000002</v>
      </c>
      <c r="E672" t="s">
        <v>17</v>
      </c>
    </row>
    <row r="673" spans="1:5" x14ac:dyDescent="0.2">
      <c r="A673" s="17" t="s">
        <v>1851</v>
      </c>
      <c r="B673" s="9">
        <v>2212358</v>
      </c>
      <c r="C673" s="8" t="s">
        <v>1852</v>
      </c>
      <c r="D673" s="10">
        <v>0.12</v>
      </c>
      <c r="E673" t="s">
        <v>1906</v>
      </c>
    </row>
    <row r="674" spans="1:5" x14ac:dyDescent="0.2">
      <c r="A674" s="17" t="s">
        <v>469</v>
      </c>
      <c r="B674" s="9">
        <v>2330222</v>
      </c>
      <c r="C674" s="8" t="s">
        <v>1002</v>
      </c>
      <c r="D674" s="10">
        <v>0.77349999999999997</v>
      </c>
      <c r="E674" t="s">
        <v>16</v>
      </c>
    </row>
    <row r="675" spans="1:5" x14ac:dyDescent="0.2">
      <c r="A675" s="17" t="s">
        <v>470</v>
      </c>
      <c r="B675" s="9">
        <v>2242466</v>
      </c>
      <c r="C675" s="8" t="s">
        <v>713</v>
      </c>
      <c r="D675" s="11">
        <v>0.63749999999999996</v>
      </c>
      <c r="E675" t="s">
        <v>16</v>
      </c>
    </row>
    <row r="676" spans="1:5" x14ac:dyDescent="0.2">
      <c r="A676" s="17" t="s">
        <v>471</v>
      </c>
      <c r="B676" s="9">
        <v>2298852</v>
      </c>
      <c r="C676" s="8" t="s">
        <v>1003</v>
      </c>
      <c r="D676" s="10">
        <v>0.63749999999999996</v>
      </c>
      <c r="E676" t="s">
        <v>18</v>
      </c>
    </row>
    <row r="677" spans="1:5" x14ac:dyDescent="0.2">
      <c r="A677" s="17" t="s">
        <v>472</v>
      </c>
      <c r="B677" s="9">
        <v>2318368</v>
      </c>
      <c r="C677" s="8" t="s">
        <v>1004</v>
      </c>
      <c r="D677" s="10">
        <v>0.70125000000000004</v>
      </c>
      <c r="E677" t="s">
        <v>16</v>
      </c>
    </row>
    <row r="678" spans="1:5" x14ac:dyDescent="0.2">
      <c r="A678" s="17" t="s">
        <v>1255</v>
      </c>
      <c r="B678" s="9">
        <v>2318369</v>
      </c>
      <c r="C678" s="8" t="s">
        <v>1256</v>
      </c>
      <c r="D678" s="11">
        <v>0.85</v>
      </c>
      <c r="E678" t="s">
        <v>16</v>
      </c>
    </row>
    <row r="679" spans="1:5" x14ac:dyDescent="0.2">
      <c r="A679" s="17" t="s">
        <v>1671</v>
      </c>
      <c r="B679" s="9">
        <v>2257901</v>
      </c>
      <c r="C679" s="8" t="s">
        <v>1672</v>
      </c>
      <c r="D679" s="11">
        <v>0.46750000000000003</v>
      </c>
      <c r="E679" t="s">
        <v>16</v>
      </c>
    </row>
    <row r="680" spans="1:5" x14ac:dyDescent="0.2">
      <c r="A680" s="17" t="s">
        <v>1853</v>
      </c>
      <c r="B680" s="9">
        <v>2303830</v>
      </c>
      <c r="C680" s="8" t="s">
        <v>1854</v>
      </c>
      <c r="D680" s="10">
        <v>0.76500000000000001</v>
      </c>
      <c r="E680" t="s">
        <v>16</v>
      </c>
    </row>
    <row r="681" spans="1:5" x14ac:dyDescent="0.2">
      <c r="A681" s="17" t="s">
        <v>473</v>
      </c>
      <c r="B681" s="9">
        <v>2271182</v>
      </c>
      <c r="C681" s="8" t="s">
        <v>1369</v>
      </c>
      <c r="D681" s="10">
        <v>0.74375000000000002</v>
      </c>
      <c r="E681" t="s">
        <v>16</v>
      </c>
    </row>
    <row r="682" spans="1:5" x14ac:dyDescent="0.2">
      <c r="A682" s="17" t="s">
        <v>672</v>
      </c>
      <c r="B682" s="9">
        <v>2277288</v>
      </c>
      <c r="C682" s="8" t="s">
        <v>1005</v>
      </c>
      <c r="D682" s="10">
        <v>1.3260000000000001</v>
      </c>
      <c r="E682" t="s">
        <v>86</v>
      </c>
    </row>
    <row r="683" spans="1:5" x14ac:dyDescent="0.2">
      <c r="A683" s="17" t="s">
        <v>474</v>
      </c>
      <c r="B683" s="9">
        <v>2278995</v>
      </c>
      <c r="C683" s="8" t="s">
        <v>2320</v>
      </c>
      <c r="D683" s="11">
        <v>0.61624999999999996</v>
      </c>
      <c r="E683" t="s">
        <v>16</v>
      </c>
    </row>
    <row r="684" spans="1:5" x14ac:dyDescent="0.2">
      <c r="A684" s="16" t="s">
        <v>475</v>
      </c>
      <c r="B684" s="9">
        <v>2278997</v>
      </c>
      <c r="C684" s="8" t="s">
        <v>2321</v>
      </c>
      <c r="D684" s="11">
        <v>0.57374999999999998</v>
      </c>
      <c r="E684" t="s">
        <v>16</v>
      </c>
    </row>
    <row r="685" spans="1:5" x14ac:dyDescent="0.2">
      <c r="A685" s="16" t="s">
        <v>476</v>
      </c>
      <c r="B685" s="9">
        <v>2279000</v>
      </c>
      <c r="C685" s="8" t="s">
        <v>2322</v>
      </c>
      <c r="D685" s="11">
        <v>0.57374999999999998</v>
      </c>
      <c r="E685" t="s">
        <v>16</v>
      </c>
    </row>
    <row r="686" spans="1:5" x14ac:dyDescent="0.2">
      <c r="A686" s="16" t="s">
        <v>477</v>
      </c>
      <c r="B686" s="9">
        <v>2288457</v>
      </c>
      <c r="C686" s="8" t="s">
        <v>2323</v>
      </c>
      <c r="D686" s="10">
        <v>0.7</v>
      </c>
      <c r="E686" t="s">
        <v>92</v>
      </c>
    </row>
    <row r="687" spans="1:5" x14ac:dyDescent="0.2">
      <c r="A687" s="17" t="s">
        <v>478</v>
      </c>
      <c r="B687" s="9">
        <v>2302203</v>
      </c>
      <c r="C687" s="8" t="s">
        <v>1006</v>
      </c>
      <c r="D687" s="10">
        <v>0.76500000000000001</v>
      </c>
      <c r="E687" t="s">
        <v>16</v>
      </c>
    </row>
    <row r="688" spans="1:5" x14ac:dyDescent="0.2">
      <c r="A688" s="16" t="s">
        <v>2034</v>
      </c>
      <c r="B688" s="9">
        <v>2320294</v>
      </c>
      <c r="C688" s="8" t="s">
        <v>2035</v>
      </c>
      <c r="D688" s="14">
        <v>0.38</v>
      </c>
      <c r="E688" t="s">
        <v>16</v>
      </c>
    </row>
    <row r="689" spans="1:5" x14ac:dyDescent="0.2">
      <c r="A689" s="16" t="s">
        <v>479</v>
      </c>
      <c r="B689" s="9">
        <v>2320190</v>
      </c>
      <c r="C689" s="8" t="s">
        <v>1007</v>
      </c>
      <c r="D689" s="10">
        <v>0.72</v>
      </c>
      <c r="E689" t="s">
        <v>18</v>
      </c>
    </row>
    <row r="690" spans="1:5" x14ac:dyDescent="0.2">
      <c r="A690" s="16" t="s">
        <v>2036</v>
      </c>
      <c r="B690" s="9">
        <v>2320194</v>
      </c>
      <c r="C690" s="8" t="s">
        <v>2037</v>
      </c>
      <c r="D690" s="11">
        <v>0.79</v>
      </c>
      <c r="E690" t="s">
        <v>18</v>
      </c>
    </row>
    <row r="691" spans="1:5" x14ac:dyDescent="0.2">
      <c r="A691" s="16" t="s">
        <v>1008</v>
      </c>
      <c r="B691" s="9">
        <v>2331080</v>
      </c>
      <c r="C691" s="8" t="s">
        <v>1009</v>
      </c>
      <c r="D691" s="11">
        <v>0.42499999999999999</v>
      </c>
      <c r="E691" t="s">
        <v>16</v>
      </c>
    </row>
    <row r="692" spans="1:5" x14ac:dyDescent="0.2">
      <c r="A692" s="16" t="s">
        <v>480</v>
      </c>
      <c r="B692" s="9">
        <v>2340620</v>
      </c>
      <c r="C692" s="8" t="s">
        <v>481</v>
      </c>
      <c r="D692" s="11">
        <v>0.81499999999999995</v>
      </c>
      <c r="E692" t="s">
        <v>16</v>
      </c>
    </row>
    <row r="693" spans="1:5" x14ac:dyDescent="0.2">
      <c r="A693" s="16" t="s">
        <v>482</v>
      </c>
      <c r="B693" s="9">
        <v>2387378</v>
      </c>
      <c r="C693" s="8" t="s">
        <v>783</v>
      </c>
      <c r="D693" s="11">
        <v>0.255</v>
      </c>
      <c r="E693" t="s">
        <v>17</v>
      </c>
    </row>
    <row r="694" spans="1:5" x14ac:dyDescent="0.2">
      <c r="A694" s="16" t="s">
        <v>483</v>
      </c>
      <c r="B694" s="9">
        <v>2430278</v>
      </c>
      <c r="C694" s="8" t="s">
        <v>484</v>
      </c>
      <c r="D694" s="13">
        <v>0.42499999999999999</v>
      </c>
      <c r="E694" t="s">
        <v>17</v>
      </c>
    </row>
    <row r="695" spans="1:5" x14ac:dyDescent="0.2">
      <c r="A695" s="16" t="s">
        <v>485</v>
      </c>
      <c r="B695" s="9">
        <v>2356761</v>
      </c>
      <c r="C695" s="8" t="s">
        <v>826</v>
      </c>
      <c r="D695" s="10">
        <v>0.60775000000000001</v>
      </c>
      <c r="E695" t="s">
        <v>88</v>
      </c>
    </row>
    <row r="696" spans="1:5" x14ac:dyDescent="0.2">
      <c r="A696" s="16" t="s">
        <v>486</v>
      </c>
      <c r="B696" s="9">
        <v>2445758</v>
      </c>
      <c r="C696" s="8" t="s">
        <v>1926</v>
      </c>
      <c r="D696" s="11">
        <v>0.76500000000000001</v>
      </c>
      <c r="E696" t="s">
        <v>16</v>
      </c>
    </row>
    <row r="697" spans="1:5" x14ac:dyDescent="0.2">
      <c r="A697" s="17" t="s">
        <v>1164</v>
      </c>
      <c r="B697" s="9">
        <v>2451128</v>
      </c>
      <c r="C697" s="8" t="s">
        <v>1165</v>
      </c>
      <c r="D697" s="10">
        <v>0.63749999999999996</v>
      </c>
      <c r="E697" t="s">
        <v>17</v>
      </c>
    </row>
    <row r="698" spans="1:5" x14ac:dyDescent="0.2">
      <c r="A698" s="17" t="s">
        <v>487</v>
      </c>
      <c r="B698" s="9">
        <v>2483836</v>
      </c>
      <c r="C698" s="8" t="s">
        <v>1010</v>
      </c>
      <c r="D698" s="11">
        <v>0.70125000000000004</v>
      </c>
      <c r="E698" t="s">
        <v>16</v>
      </c>
    </row>
    <row r="699" spans="1:5" x14ac:dyDescent="0.2">
      <c r="A699" s="17" t="s">
        <v>488</v>
      </c>
      <c r="B699" s="9">
        <v>2560278</v>
      </c>
      <c r="C699" s="8" t="s">
        <v>1011</v>
      </c>
      <c r="D699" s="11">
        <v>0.61199999999999999</v>
      </c>
      <c r="E699" t="s">
        <v>17</v>
      </c>
    </row>
    <row r="700" spans="1:5" x14ac:dyDescent="0.2">
      <c r="A700" s="17" t="s">
        <v>1556</v>
      </c>
      <c r="B700" s="9">
        <v>2564946</v>
      </c>
      <c r="C700" s="8" t="s">
        <v>1557</v>
      </c>
      <c r="D700" s="11">
        <v>1.4662500000000001</v>
      </c>
      <c r="E700" t="s">
        <v>16</v>
      </c>
    </row>
    <row r="701" spans="1:5" x14ac:dyDescent="0.2">
      <c r="A701" s="17" t="s">
        <v>1673</v>
      </c>
      <c r="B701" s="9">
        <v>2564973</v>
      </c>
      <c r="C701" s="8" t="s">
        <v>1674</v>
      </c>
      <c r="D701" s="10">
        <v>0.71399999999999997</v>
      </c>
      <c r="E701" t="s">
        <v>16</v>
      </c>
    </row>
    <row r="702" spans="1:5" x14ac:dyDescent="0.2">
      <c r="A702" s="17" t="s">
        <v>489</v>
      </c>
      <c r="B702" s="9">
        <v>2565029</v>
      </c>
      <c r="C702" s="8" t="s">
        <v>490</v>
      </c>
      <c r="D702" s="10">
        <v>0.81599999999999995</v>
      </c>
      <c r="E702" t="s">
        <v>16</v>
      </c>
    </row>
    <row r="703" spans="1:5" x14ac:dyDescent="0.2">
      <c r="A703" s="17" t="s">
        <v>491</v>
      </c>
      <c r="B703" s="9">
        <v>2566424</v>
      </c>
      <c r="C703" s="8" t="s">
        <v>822</v>
      </c>
      <c r="D703" s="10">
        <v>0.59499999999999997</v>
      </c>
      <c r="E703" t="s">
        <v>17</v>
      </c>
    </row>
    <row r="704" spans="1:5" x14ac:dyDescent="0.2">
      <c r="A704" s="17" t="s">
        <v>1675</v>
      </c>
      <c r="B704" s="9">
        <v>2744473</v>
      </c>
      <c r="C704" s="8" t="s">
        <v>1676</v>
      </c>
      <c r="D704" s="10">
        <v>0.63749999999999996</v>
      </c>
      <c r="E704" t="s">
        <v>16</v>
      </c>
    </row>
    <row r="705" spans="1:5" x14ac:dyDescent="0.2">
      <c r="A705" s="17" t="s">
        <v>492</v>
      </c>
      <c r="B705" s="9">
        <v>2584386</v>
      </c>
      <c r="C705" s="8" t="s">
        <v>1012</v>
      </c>
      <c r="D705" s="10">
        <v>0.71399999999999997</v>
      </c>
      <c r="E705" t="s">
        <v>16</v>
      </c>
    </row>
    <row r="706" spans="1:5" x14ac:dyDescent="0.2">
      <c r="A706" s="17" t="s">
        <v>1166</v>
      </c>
      <c r="B706" s="9">
        <v>2635079</v>
      </c>
      <c r="C706" s="8" t="s">
        <v>2324</v>
      </c>
      <c r="D706" s="10">
        <v>0.27200000000000002</v>
      </c>
      <c r="E706" t="s">
        <v>17</v>
      </c>
    </row>
    <row r="707" spans="1:5" x14ac:dyDescent="0.2">
      <c r="A707" s="17" t="s">
        <v>1219</v>
      </c>
      <c r="B707" s="9">
        <v>2604472</v>
      </c>
      <c r="C707" s="8" t="s">
        <v>2325</v>
      </c>
      <c r="D707" s="10">
        <v>0.63749999999999996</v>
      </c>
      <c r="E707" t="s">
        <v>16</v>
      </c>
    </row>
    <row r="708" spans="1:5" x14ac:dyDescent="0.2">
      <c r="A708" s="17" t="s">
        <v>493</v>
      </c>
      <c r="B708" s="9">
        <v>2707263</v>
      </c>
      <c r="C708" s="8" t="s">
        <v>494</v>
      </c>
      <c r="D708" s="10">
        <v>0.63749999999999996</v>
      </c>
      <c r="E708" t="s">
        <v>16</v>
      </c>
    </row>
    <row r="709" spans="1:5" x14ac:dyDescent="0.2">
      <c r="A709" s="17" t="s">
        <v>2326</v>
      </c>
      <c r="B709" s="9">
        <v>2637147</v>
      </c>
      <c r="C709" s="8" t="s">
        <v>953</v>
      </c>
      <c r="D709" s="10">
        <v>0.76500000000000001</v>
      </c>
      <c r="E709" t="s">
        <v>16</v>
      </c>
    </row>
    <row r="710" spans="1:5" x14ac:dyDescent="0.2">
      <c r="A710" s="17" t="s">
        <v>495</v>
      </c>
      <c r="B710" s="9">
        <v>2637268</v>
      </c>
      <c r="C710" s="8" t="s">
        <v>980</v>
      </c>
      <c r="D710" s="11">
        <v>0.53549999999999998</v>
      </c>
      <c r="E710" t="s">
        <v>17</v>
      </c>
    </row>
    <row r="711" spans="1:5" x14ac:dyDescent="0.2">
      <c r="A711" s="17" t="s">
        <v>496</v>
      </c>
      <c r="B711" s="9">
        <v>2635452</v>
      </c>
      <c r="C711" s="8" t="s">
        <v>784</v>
      </c>
      <c r="D711" s="11">
        <v>0.36720000000000003</v>
      </c>
      <c r="E711" t="s">
        <v>18</v>
      </c>
    </row>
    <row r="712" spans="1:5" x14ac:dyDescent="0.2">
      <c r="A712" s="17" t="s">
        <v>497</v>
      </c>
      <c r="B712" s="9">
        <v>2635457</v>
      </c>
      <c r="C712" s="8" t="s">
        <v>785</v>
      </c>
      <c r="D712" s="11">
        <v>0.36720000000000003</v>
      </c>
      <c r="E712" t="s">
        <v>18</v>
      </c>
    </row>
    <row r="713" spans="1:5" x14ac:dyDescent="0.2">
      <c r="A713" s="17" t="s">
        <v>498</v>
      </c>
      <c r="B713" s="9">
        <v>2635460</v>
      </c>
      <c r="C713" s="8" t="s">
        <v>786</v>
      </c>
      <c r="D713" s="11">
        <v>0.44540000000000002</v>
      </c>
      <c r="E713" t="s">
        <v>18</v>
      </c>
    </row>
    <row r="714" spans="1:5" x14ac:dyDescent="0.2">
      <c r="A714" s="17" t="s">
        <v>499</v>
      </c>
      <c r="B714" s="9">
        <v>2635461</v>
      </c>
      <c r="C714" s="8" t="s">
        <v>787</v>
      </c>
      <c r="D714" s="11">
        <v>0.43519999999999998</v>
      </c>
      <c r="E714" t="s">
        <v>18</v>
      </c>
    </row>
    <row r="715" spans="1:5" x14ac:dyDescent="0.2">
      <c r="A715" s="17" t="s">
        <v>500</v>
      </c>
      <c r="B715" s="9">
        <v>2635463</v>
      </c>
      <c r="C715" s="8" t="s">
        <v>788</v>
      </c>
      <c r="D715" s="10">
        <v>0.36720000000000003</v>
      </c>
      <c r="E715" t="s">
        <v>18</v>
      </c>
    </row>
    <row r="716" spans="1:5" x14ac:dyDescent="0.2">
      <c r="A716" s="17" t="s">
        <v>501</v>
      </c>
      <c r="B716" s="9">
        <v>2635465</v>
      </c>
      <c r="C716" s="8" t="s">
        <v>789</v>
      </c>
      <c r="D716" s="10">
        <v>0.36720000000000003</v>
      </c>
      <c r="E716" t="s">
        <v>18</v>
      </c>
    </row>
    <row r="717" spans="1:5" x14ac:dyDescent="0.2">
      <c r="A717" s="17" t="s">
        <v>502</v>
      </c>
      <c r="B717" s="9">
        <v>2635476</v>
      </c>
      <c r="C717" s="8" t="s">
        <v>790</v>
      </c>
      <c r="D717" s="10">
        <v>0.36720000000000003</v>
      </c>
      <c r="E717" t="s">
        <v>17</v>
      </c>
    </row>
    <row r="718" spans="1:5" x14ac:dyDescent="0.2">
      <c r="A718" s="17" t="s">
        <v>503</v>
      </c>
      <c r="B718" s="9">
        <v>2635478</v>
      </c>
      <c r="C718" s="8" t="s">
        <v>791</v>
      </c>
      <c r="D718" s="10">
        <v>0.36720000000000003</v>
      </c>
      <c r="E718" t="s">
        <v>17</v>
      </c>
    </row>
    <row r="719" spans="1:5" x14ac:dyDescent="0.2">
      <c r="A719" s="17" t="s">
        <v>504</v>
      </c>
      <c r="B719" s="9">
        <v>2635486</v>
      </c>
      <c r="C719" s="8" t="s">
        <v>792</v>
      </c>
      <c r="D719" s="10">
        <v>0.41820000000000002</v>
      </c>
      <c r="E719" t="s">
        <v>16</v>
      </c>
    </row>
    <row r="720" spans="1:5" x14ac:dyDescent="0.2">
      <c r="A720" s="17" t="s">
        <v>505</v>
      </c>
      <c r="B720" s="9">
        <v>2635488</v>
      </c>
      <c r="C720" s="8" t="s">
        <v>793</v>
      </c>
      <c r="D720" s="10">
        <v>0.41820000000000002</v>
      </c>
      <c r="E720" t="s">
        <v>16</v>
      </c>
    </row>
    <row r="721" spans="1:5" x14ac:dyDescent="0.2">
      <c r="A721" s="16" t="s">
        <v>506</v>
      </c>
      <c r="B721" s="9">
        <v>2728470</v>
      </c>
      <c r="C721" s="8" t="s">
        <v>1013</v>
      </c>
      <c r="D721" s="10">
        <v>0.57374999999999998</v>
      </c>
      <c r="E721" t="s">
        <v>16</v>
      </c>
    </row>
    <row r="722" spans="1:5" x14ac:dyDescent="0.2">
      <c r="A722" s="17" t="s">
        <v>507</v>
      </c>
      <c r="B722" s="9">
        <v>2728480</v>
      </c>
      <c r="C722" s="8" t="s">
        <v>1014</v>
      </c>
      <c r="D722" s="10">
        <v>0.57374999999999998</v>
      </c>
      <c r="E722" t="s">
        <v>16</v>
      </c>
    </row>
    <row r="723" spans="1:5" x14ac:dyDescent="0.2">
      <c r="A723" s="17" t="s">
        <v>1927</v>
      </c>
      <c r="B723" s="9">
        <v>2728434</v>
      </c>
      <c r="C723" s="8" t="s">
        <v>1928</v>
      </c>
      <c r="D723" s="11">
        <v>0.57374999999999998</v>
      </c>
      <c r="E723" t="s">
        <v>16</v>
      </c>
    </row>
    <row r="724" spans="1:5" x14ac:dyDescent="0.2">
      <c r="A724" s="17" t="s">
        <v>736</v>
      </c>
      <c r="B724" s="9">
        <v>2728450</v>
      </c>
      <c r="C724" s="8" t="s">
        <v>737</v>
      </c>
      <c r="D724" s="11">
        <v>0.57374999999999998</v>
      </c>
      <c r="E724" t="s">
        <v>16</v>
      </c>
    </row>
    <row r="725" spans="1:5" x14ac:dyDescent="0.2">
      <c r="A725" s="17" t="s">
        <v>508</v>
      </c>
      <c r="B725" s="9">
        <v>2814196</v>
      </c>
      <c r="C725" s="8" t="s">
        <v>1015</v>
      </c>
      <c r="D725" s="11">
        <v>0.89249999999999996</v>
      </c>
      <c r="E725" t="s">
        <v>16</v>
      </c>
    </row>
    <row r="726" spans="1:5" x14ac:dyDescent="0.2">
      <c r="A726" s="17" t="s">
        <v>1929</v>
      </c>
      <c r="B726" s="9">
        <v>21140535</v>
      </c>
      <c r="C726" s="8" t="s">
        <v>1930</v>
      </c>
      <c r="D726" s="11">
        <v>0.89249999999999996</v>
      </c>
      <c r="E726" t="s">
        <v>16</v>
      </c>
    </row>
    <row r="727" spans="1:5" x14ac:dyDescent="0.2">
      <c r="A727" s="17" t="s">
        <v>1515</v>
      </c>
      <c r="B727" s="9">
        <v>2694796</v>
      </c>
      <c r="C727" s="8" t="s">
        <v>1516</v>
      </c>
      <c r="D727" s="11">
        <v>0.63749999999999996</v>
      </c>
      <c r="E727" t="s">
        <v>16</v>
      </c>
    </row>
    <row r="728" spans="1:5" x14ac:dyDescent="0.2">
      <c r="A728" s="17" t="s">
        <v>509</v>
      </c>
      <c r="B728" s="9">
        <v>2735419</v>
      </c>
      <c r="C728" s="8" t="s">
        <v>1016</v>
      </c>
      <c r="D728" s="11">
        <v>0.70125000000000004</v>
      </c>
      <c r="E728" t="s">
        <v>16</v>
      </c>
    </row>
    <row r="729" spans="1:5" x14ac:dyDescent="0.2">
      <c r="A729" s="16" t="s">
        <v>510</v>
      </c>
      <c r="B729" s="9">
        <v>2836135</v>
      </c>
      <c r="C729" s="8" t="s">
        <v>1167</v>
      </c>
      <c r="D729" s="10">
        <v>0.63749999999999996</v>
      </c>
      <c r="E729" t="s">
        <v>16</v>
      </c>
    </row>
    <row r="730" spans="1:5" x14ac:dyDescent="0.2">
      <c r="A730" s="16" t="s">
        <v>1855</v>
      </c>
      <c r="B730" s="9">
        <v>2836261</v>
      </c>
      <c r="C730" s="8" t="s">
        <v>1856</v>
      </c>
      <c r="D730" s="11">
        <v>0.63749999999999996</v>
      </c>
      <c r="E730" t="s">
        <v>16</v>
      </c>
    </row>
    <row r="731" spans="1:5" x14ac:dyDescent="0.2">
      <c r="A731" s="16" t="s">
        <v>511</v>
      </c>
      <c r="B731" s="9">
        <v>2785829</v>
      </c>
      <c r="C731" s="8" t="s">
        <v>2327</v>
      </c>
      <c r="D731" s="11">
        <v>0.61624999999999996</v>
      </c>
      <c r="E731" t="s">
        <v>92</v>
      </c>
    </row>
    <row r="732" spans="1:5" x14ac:dyDescent="0.2">
      <c r="A732" s="17" t="s">
        <v>2038</v>
      </c>
      <c r="B732" s="9">
        <v>2832768</v>
      </c>
      <c r="C732" s="8" t="s">
        <v>2039</v>
      </c>
      <c r="D732" s="11">
        <v>0.51</v>
      </c>
      <c r="E732" t="s">
        <v>86</v>
      </c>
    </row>
    <row r="733" spans="1:5" x14ac:dyDescent="0.2">
      <c r="A733" s="17" t="s">
        <v>1759</v>
      </c>
      <c r="B733" s="9">
        <v>2942453</v>
      </c>
      <c r="C733" s="8" t="s">
        <v>2040</v>
      </c>
      <c r="D733" s="11">
        <v>0.99750000000000005</v>
      </c>
      <c r="E733" t="s">
        <v>16</v>
      </c>
    </row>
    <row r="734" spans="1:5" x14ac:dyDescent="0.2">
      <c r="A734" s="17" t="s">
        <v>512</v>
      </c>
      <c r="B734" s="9">
        <v>2840646</v>
      </c>
      <c r="C734" s="8" t="s">
        <v>1017</v>
      </c>
      <c r="D734" s="11">
        <v>0.81599999999999995</v>
      </c>
      <c r="E734" t="s">
        <v>16</v>
      </c>
    </row>
    <row r="735" spans="1:5" x14ac:dyDescent="0.2">
      <c r="A735" s="17" t="s">
        <v>1558</v>
      </c>
      <c r="B735" s="9">
        <v>2840663</v>
      </c>
      <c r="C735" s="8" t="s">
        <v>1559</v>
      </c>
      <c r="D735" s="11">
        <v>0.81599999999999995</v>
      </c>
      <c r="E735" t="s">
        <v>16</v>
      </c>
    </row>
    <row r="736" spans="1:5" x14ac:dyDescent="0.2">
      <c r="A736" s="17" t="s">
        <v>513</v>
      </c>
      <c r="B736" s="9">
        <v>2840667</v>
      </c>
      <c r="C736" s="8" t="s">
        <v>1018</v>
      </c>
      <c r="D736" s="11">
        <v>0.81599999999999995</v>
      </c>
      <c r="E736" t="s">
        <v>16</v>
      </c>
    </row>
    <row r="737" spans="1:5" x14ac:dyDescent="0.2">
      <c r="A737" s="17" t="s">
        <v>514</v>
      </c>
      <c r="B737" s="9">
        <v>2840771</v>
      </c>
      <c r="C737" s="8" t="s">
        <v>1019</v>
      </c>
      <c r="D737" s="11">
        <v>0.61199999999999999</v>
      </c>
      <c r="E737" t="s">
        <v>17</v>
      </c>
    </row>
    <row r="738" spans="1:5" x14ac:dyDescent="0.2">
      <c r="A738" s="17" t="s">
        <v>1389</v>
      </c>
      <c r="B738" s="9">
        <v>2950143</v>
      </c>
      <c r="C738" s="8" t="s">
        <v>1390</v>
      </c>
      <c r="D738" s="10">
        <v>0.63749999999999996</v>
      </c>
      <c r="E738" t="s">
        <v>16</v>
      </c>
    </row>
    <row r="739" spans="1:5" x14ac:dyDescent="0.2">
      <c r="A739" s="16" t="s">
        <v>1168</v>
      </c>
      <c r="B739" s="9">
        <v>3038201</v>
      </c>
      <c r="C739" s="8" t="s">
        <v>1169</v>
      </c>
      <c r="D739" s="10">
        <v>0.63749999999999996</v>
      </c>
      <c r="E739" t="s">
        <v>16</v>
      </c>
    </row>
    <row r="740" spans="1:5" x14ac:dyDescent="0.2">
      <c r="A740" s="16" t="s">
        <v>515</v>
      </c>
      <c r="B740" s="9">
        <v>3108939</v>
      </c>
      <c r="C740" s="8" t="s">
        <v>2328</v>
      </c>
      <c r="D740" s="13">
        <v>0.21249999999999999</v>
      </c>
      <c r="E740" t="s">
        <v>17</v>
      </c>
    </row>
    <row r="741" spans="1:5" x14ac:dyDescent="0.2">
      <c r="A741" s="17" t="s">
        <v>516</v>
      </c>
      <c r="B741" s="9">
        <v>3011479</v>
      </c>
      <c r="C741" s="8" t="s">
        <v>1470</v>
      </c>
      <c r="D741" s="11">
        <v>0.75</v>
      </c>
      <c r="E741" t="s">
        <v>86</v>
      </c>
    </row>
    <row r="742" spans="1:5" x14ac:dyDescent="0.2">
      <c r="A742" s="17" t="s">
        <v>2329</v>
      </c>
      <c r="B742" s="9">
        <v>3026309</v>
      </c>
      <c r="C742" s="8" t="s">
        <v>2330</v>
      </c>
      <c r="D742" s="11">
        <v>0.53549999999999998</v>
      </c>
      <c r="E742" t="s">
        <v>17</v>
      </c>
    </row>
    <row r="743" spans="1:5" x14ac:dyDescent="0.2">
      <c r="A743" s="17" t="s">
        <v>517</v>
      </c>
      <c r="B743" s="9">
        <v>3118716</v>
      </c>
      <c r="C743" s="8" t="s">
        <v>2331</v>
      </c>
      <c r="D743" s="10">
        <v>0.61624999999999996</v>
      </c>
      <c r="E743" t="s">
        <v>16</v>
      </c>
    </row>
    <row r="744" spans="1:5" x14ac:dyDescent="0.2">
      <c r="A744" s="16" t="s">
        <v>1020</v>
      </c>
      <c r="B744" s="9">
        <v>3229288</v>
      </c>
      <c r="C744" s="8" t="s">
        <v>1021</v>
      </c>
      <c r="D744" s="10">
        <v>0.58437499999999998</v>
      </c>
      <c r="E744" t="s">
        <v>16</v>
      </c>
    </row>
    <row r="745" spans="1:5" x14ac:dyDescent="0.2">
      <c r="A745" s="16" t="s">
        <v>1760</v>
      </c>
      <c r="B745" s="9">
        <v>3460026</v>
      </c>
      <c r="C745" s="8" t="s">
        <v>2332</v>
      </c>
      <c r="D745" s="11">
        <v>0.51</v>
      </c>
      <c r="E745" t="s">
        <v>18</v>
      </c>
    </row>
    <row r="746" spans="1:5" x14ac:dyDescent="0.2">
      <c r="A746" s="16" t="s">
        <v>518</v>
      </c>
      <c r="B746" s="9">
        <v>3381228</v>
      </c>
      <c r="C746" s="8" t="s">
        <v>1170</v>
      </c>
      <c r="D746" s="11">
        <v>0.76500000000000001</v>
      </c>
      <c r="E746" t="s">
        <v>16</v>
      </c>
    </row>
    <row r="747" spans="1:5" x14ac:dyDescent="0.2">
      <c r="A747" s="17" t="s">
        <v>2041</v>
      </c>
      <c r="B747" s="9">
        <v>3595280</v>
      </c>
      <c r="C747" s="8" t="s">
        <v>2333</v>
      </c>
      <c r="D747" s="11">
        <v>0.45474999999999999</v>
      </c>
      <c r="E747" t="s">
        <v>86</v>
      </c>
    </row>
    <row r="748" spans="1:5" x14ac:dyDescent="0.2">
      <c r="A748" s="17" t="s">
        <v>2042</v>
      </c>
      <c r="B748" s="9">
        <v>3595292</v>
      </c>
      <c r="C748" s="8" t="s">
        <v>2334</v>
      </c>
      <c r="D748" s="10">
        <v>0.68425000000000002</v>
      </c>
      <c r="E748" t="s">
        <v>86</v>
      </c>
    </row>
    <row r="749" spans="1:5" x14ac:dyDescent="0.2">
      <c r="A749" s="17" t="s">
        <v>1171</v>
      </c>
      <c r="B749" s="9">
        <v>3443578</v>
      </c>
      <c r="C749" s="8" t="s">
        <v>1172</v>
      </c>
      <c r="D749" s="11">
        <v>0.42499999999999999</v>
      </c>
      <c r="E749" t="s">
        <v>17</v>
      </c>
    </row>
    <row r="750" spans="1:5" x14ac:dyDescent="0.2">
      <c r="A750" s="17" t="s">
        <v>519</v>
      </c>
      <c r="B750" s="9">
        <v>3442142</v>
      </c>
      <c r="C750" s="8" t="s">
        <v>520</v>
      </c>
      <c r="D750" s="11">
        <v>0.51</v>
      </c>
      <c r="E750" t="s">
        <v>18</v>
      </c>
    </row>
    <row r="751" spans="1:5" x14ac:dyDescent="0.2">
      <c r="A751" s="17" t="s">
        <v>1325</v>
      </c>
      <c r="B751" s="9">
        <v>3528013</v>
      </c>
      <c r="C751" s="8" t="s">
        <v>1326</v>
      </c>
      <c r="D751" s="10">
        <v>0.77</v>
      </c>
      <c r="E751" t="s">
        <v>16</v>
      </c>
    </row>
    <row r="752" spans="1:5" x14ac:dyDescent="0.2">
      <c r="A752" s="17" t="s">
        <v>521</v>
      </c>
      <c r="B752" s="9">
        <v>3505525</v>
      </c>
      <c r="C752" s="8" t="s">
        <v>827</v>
      </c>
      <c r="D752" s="11">
        <v>0.748</v>
      </c>
      <c r="E752" t="s">
        <v>16</v>
      </c>
    </row>
    <row r="753" spans="1:5" x14ac:dyDescent="0.2">
      <c r="A753" s="17" t="s">
        <v>522</v>
      </c>
      <c r="B753" s="9">
        <v>3506035</v>
      </c>
      <c r="C753" s="8" t="s">
        <v>828</v>
      </c>
      <c r="D753" s="11">
        <v>0.748</v>
      </c>
      <c r="E753" t="s">
        <v>16</v>
      </c>
    </row>
    <row r="754" spans="1:5" x14ac:dyDescent="0.2">
      <c r="A754" s="17" t="s">
        <v>523</v>
      </c>
      <c r="B754" s="9">
        <v>3506036</v>
      </c>
      <c r="C754" s="8" t="s">
        <v>828</v>
      </c>
      <c r="D754" s="11">
        <v>0.748</v>
      </c>
      <c r="E754" t="s">
        <v>16</v>
      </c>
    </row>
    <row r="755" spans="1:5" x14ac:dyDescent="0.2">
      <c r="A755" s="16" t="s">
        <v>524</v>
      </c>
      <c r="B755" s="9">
        <v>3506040</v>
      </c>
      <c r="C755" s="8" t="s">
        <v>829</v>
      </c>
      <c r="D755" s="11">
        <v>0.748</v>
      </c>
      <c r="E755" t="s">
        <v>16</v>
      </c>
    </row>
    <row r="756" spans="1:5" x14ac:dyDescent="0.2">
      <c r="A756" s="17" t="s">
        <v>525</v>
      </c>
      <c r="B756" s="9">
        <v>3506041</v>
      </c>
      <c r="C756" s="8" t="s">
        <v>829</v>
      </c>
      <c r="D756" s="11">
        <v>0.748</v>
      </c>
      <c r="E756" t="s">
        <v>16</v>
      </c>
    </row>
    <row r="757" spans="1:5" x14ac:dyDescent="0.2">
      <c r="A757" s="16" t="s">
        <v>1391</v>
      </c>
      <c r="B757" s="9">
        <v>3535023</v>
      </c>
      <c r="C757" s="8" t="s">
        <v>1392</v>
      </c>
      <c r="D757" s="10">
        <v>0.51</v>
      </c>
      <c r="E757" t="s">
        <v>16</v>
      </c>
    </row>
    <row r="758" spans="1:5" x14ac:dyDescent="0.2">
      <c r="A758" s="16" t="s">
        <v>1220</v>
      </c>
      <c r="B758" s="9">
        <v>3535010</v>
      </c>
      <c r="C758" s="8" t="s">
        <v>1221</v>
      </c>
      <c r="D758" s="10">
        <v>0.51</v>
      </c>
      <c r="E758" t="s">
        <v>16</v>
      </c>
    </row>
    <row r="759" spans="1:5" x14ac:dyDescent="0.2">
      <c r="A759" s="16" t="s">
        <v>526</v>
      </c>
      <c r="B759" s="9">
        <v>3570646</v>
      </c>
      <c r="C759" s="8" t="s">
        <v>1560</v>
      </c>
      <c r="D759" s="10">
        <v>0.74375000000000002</v>
      </c>
      <c r="E759" t="s">
        <v>16</v>
      </c>
    </row>
    <row r="760" spans="1:5" x14ac:dyDescent="0.2">
      <c r="A760" s="16" t="s">
        <v>527</v>
      </c>
      <c r="B760" s="9">
        <v>3661870</v>
      </c>
      <c r="C760" s="8" t="s">
        <v>1022</v>
      </c>
      <c r="D760" s="11">
        <v>0.63749999999999996</v>
      </c>
      <c r="E760" t="s">
        <v>88</v>
      </c>
    </row>
    <row r="761" spans="1:5" x14ac:dyDescent="0.2">
      <c r="A761" s="17" t="s">
        <v>2043</v>
      </c>
      <c r="B761" s="9">
        <v>13081065</v>
      </c>
      <c r="C761" s="8" t="s">
        <v>2044</v>
      </c>
      <c r="D761" s="10">
        <v>0.38250000000000001</v>
      </c>
      <c r="E761" t="s">
        <v>17</v>
      </c>
    </row>
    <row r="762" spans="1:5" x14ac:dyDescent="0.2">
      <c r="A762" s="17" t="s">
        <v>2045</v>
      </c>
      <c r="B762" s="9">
        <v>3650277</v>
      </c>
      <c r="C762" s="8" t="s">
        <v>2335</v>
      </c>
      <c r="D762" s="10">
        <v>0.65874999999999995</v>
      </c>
      <c r="E762" t="s">
        <v>16</v>
      </c>
    </row>
    <row r="763" spans="1:5" x14ac:dyDescent="0.2">
      <c r="A763" s="17" t="s">
        <v>528</v>
      </c>
      <c r="B763" s="9">
        <v>3678227</v>
      </c>
      <c r="C763" s="8" t="s">
        <v>1023</v>
      </c>
      <c r="D763" s="11">
        <v>0.81599999999999995</v>
      </c>
      <c r="E763" t="s">
        <v>16</v>
      </c>
    </row>
    <row r="764" spans="1:5" x14ac:dyDescent="0.2">
      <c r="A764" s="17" t="s">
        <v>529</v>
      </c>
      <c r="B764" s="9">
        <v>3678565</v>
      </c>
      <c r="C764" s="8" t="s">
        <v>1024</v>
      </c>
      <c r="D764" s="11">
        <v>0.81599999999999995</v>
      </c>
      <c r="E764" t="s">
        <v>16</v>
      </c>
    </row>
    <row r="765" spans="1:5" x14ac:dyDescent="0.2">
      <c r="A765" s="17" t="s">
        <v>530</v>
      </c>
      <c r="B765" s="9">
        <v>3678599</v>
      </c>
      <c r="C765" s="8" t="s">
        <v>1025</v>
      </c>
      <c r="D765" s="11">
        <v>0.81599999999999995</v>
      </c>
      <c r="E765" t="s">
        <v>16</v>
      </c>
    </row>
    <row r="766" spans="1:5" x14ac:dyDescent="0.2">
      <c r="A766" s="17" t="s">
        <v>1561</v>
      </c>
      <c r="B766" s="9">
        <v>3855546</v>
      </c>
      <c r="C766" s="8" t="s">
        <v>1562</v>
      </c>
      <c r="D766" s="11">
        <v>0.57374999999999998</v>
      </c>
      <c r="E766" t="s">
        <v>16</v>
      </c>
    </row>
    <row r="767" spans="1:5" x14ac:dyDescent="0.2">
      <c r="A767" s="16" t="s">
        <v>531</v>
      </c>
      <c r="B767" s="9">
        <v>3834107</v>
      </c>
      <c r="C767" s="8" t="s">
        <v>1419</v>
      </c>
      <c r="D767" s="11">
        <v>0.82874999999999999</v>
      </c>
      <c r="E767" t="s">
        <v>16</v>
      </c>
    </row>
    <row r="768" spans="1:5" x14ac:dyDescent="0.2">
      <c r="A768" s="16" t="s">
        <v>1327</v>
      </c>
      <c r="B768" s="9">
        <v>3780861</v>
      </c>
      <c r="C768" s="8" t="s">
        <v>1328</v>
      </c>
      <c r="D768" s="11">
        <v>0.93925000000000003</v>
      </c>
      <c r="E768" t="s">
        <v>16</v>
      </c>
    </row>
    <row r="769" spans="1:5" x14ac:dyDescent="0.2">
      <c r="A769" s="16" t="s">
        <v>1329</v>
      </c>
      <c r="B769" s="9">
        <v>3853670</v>
      </c>
      <c r="C769" s="8" t="s">
        <v>1330</v>
      </c>
      <c r="D769" s="11">
        <v>0.63749999999999996</v>
      </c>
      <c r="E769" t="s">
        <v>16</v>
      </c>
    </row>
    <row r="770" spans="1:5" x14ac:dyDescent="0.2">
      <c r="A770" s="16" t="s">
        <v>2336</v>
      </c>
      <c r="B770" s="9">
        <v>3844445</v>
      </c>
      <c r="C770" s="8" t="s">
        <v>2337</v>
      </c>
      <c r="D770" s="10">
        <v>0.70125000000000004</v>
      </c>
      <c r="E770" t="s">
        <v>92</v>
      </c>
    </row>
    <row r="771" spans="1:5" x14ac:dyDescent="0.2">
      <c r="A771" s="16" t="s">
        <v>1420</v>
      </c>
      <c r="B771" s="9">
        <v>3881892</v>
      </c>
      <c r="C771" s="8" t="s">
        <v>1857</v>
      </c>
      <c r="D771" s="10">
        <v>0.68</v>
      </c>
      <c r="E771" t="s">
        <v>16</v>
      </c>
    </row>
    <row r="772" spans="1:5" x14ac:dyDescent="0.2">
      <c r="A772" s="16" t="s">
        <v>1677</v>
      </c>
      <c r="B772" s="9">
        <v>4393749</v>
      </c>
      <c r="C772" s="8" t="s">
        <v>1678</v>
      </c>
      <c r="D772" s="11">
        <v>0.63749999999999996</v>
      </c>
      <c r="E772" t="s">
        <v>16</v>
      </c>
    </row>
    <row r="773" spans="1:5" x14ac:dyDescent="0.2">
      <c r="A773" s="16" t="s">
        <v>532</v>
      </c>
      <c r="B773" s="9">
        <v>4267223</v>
      </c>
      <c r="C773" s="8" t="s">
        <v>2338</v>
      </c>
      <c r="D773" s="11">
        <v>0.60775000000000001</v>
      </c>
      <c r="E773" t="s">
        <v>16</v>
      </c>
    </row>
    <row r="774" spans="1:5" x14ac:dyDescent="0.2">
      <c r="A774" s="16" t="s">
        <v>1858</v>
      </c>
      <c r="B774" s="9">
        <v>4267224</v>
      </c>
      <c r="C774" s="8" t="s">
        <v>2339</v>
      </c>
      <c r="D774" s="11">
        <v>0.55249999999999999</v>
      </c>
      <c r="E774" t="s">
        <v>17</v>
      </c>
    </row>
    <row r="775" spans="1:5" x14ac:dyDescent="0.2">
      <c r="A775" s="16" t="s">
        <v>1761</v>
      </c>
      <c r="B775" s="9">
        <v>4253430</v>
      </c>
      <c r="C775" s="8" t="s">
        <v>1762</v>
      </c>
      <c r="D775" s="11">
        <v>0.45900000000000002</v>
      </c>
      <c r="E775" t="s">
        <v>17</v>
      </c>
    </row>
    <row r="776" spans="1:5" x14ac:dyDescent="0.2">
      <c r="A776" s="16" t="s">
        <v>738</v>
      </c>
      <c r="B776" s="9">
        <v>4259732</v>
      </c>
      <c r="C776" s="8" t="s">
        <v>739</v>
      </c>
      <c r="D776" s="11">
        <v>0.48449999999999999</v>
      </c>
      <c r="E776" t="s">
        <v>16</v>
      </c>
    </row>
    <row r="777" spans="1:5" x14ac:dyDescent="0.2">
      <c r="A777" s="16" t="s">
        <v>533</v>
      </c>
      <c r="B777" s="9">
        <v>4424556</v>
      </c>
      <c r="C777" s="8" t="s">
        <v>1026</v>
      </c>
      <c r="D777" s="10">
        <v>0.76500000000000001</v>
      </c>
      <c r="E777" t="s">
        <v>16</v>
      </c>
    </row>
    <row r="778" spans="1:5" x14ac:dyDescent="0.2">
      <c r="A778" s="16" t="s">
        <v>1222</v>
      </c>
      <c r="B778" s="9">
        <v>4513009</v>
      </c>
      <c r="C778" s="8" t="s">
        <v>1057</v>
      </c>
      <c r="D778" s="10">
        <v>0.74250000000000005</v>
      </c>
      <c r="E778" t="s">
        <v>16</v>
      </c>
    </row>
    <row r="779" spans="1:5" x14ac:dyDescent="0.2">
      <c r="A779" s="16" t="s">
        <v>1257</v>
      </c>
      <c r="B779" s="9">
        <v>4513015</v>
      </c>
      <c r="C779" s="8" t="s">
        <v>804</v>
      </c>
      <c r="D779" s="11">
        <v>0.74250000000000005</v>
      </c>
      <c r="E779" t="s">
        <v>16</v>
      </c>
    </row>
    <row r="780" spans="1:5" x14ac:dyDescent="0.2">
      <c r="A780" s="16" t="s">
        <v>1679</v>
      </c>
      <c r="B780" s="9">
        <v>4513032</v>
      </c>
      <c r="C780" s="8" t="s">
        <v>1763</v>
      </c>
      <c r="D780" s="11">
        <v>0.74250000000000005</v>
      </c>
      <c r="E780" t="s">
        <v>16</v>
      </c>
    </row>
    <row r="781" spans="1:5" x14ac:dyDescent="0.2">
      <c r="A781" s="16" t="s">
        <v>534</v>
      </c>
      <c r="B781" s="9">
        <v>4514032</v>
      </c>
      <c r="C781" s="8" t="s">
        <v>1027</v>
      </c>
      <c r="D781" s="11">
        <v>0.74250000000000005</v>
      </c>
      <c r="E781" t="s">
        <v>16</v>
      </c>
    </row>
    <row r="782" spans="1:5" x14ac:dyDescent="0.2">
      <c r="A782" s="16" t="s">
        <v>1173</v>
      </c>
      <c r="B782" s="9">
        <v>4544181</v>
      </c>
      <c r="C782" s="8" t="s">
        <v>1174</v>
      </c>
      <c r="D782" s="11">
        <v>0.53125</v>
      </c>
      <c r="E782" t="s">
        <v>17</v>
      </c>
    </row>
    <row r="783" spans="1:5" x14ac:dyDescent="0.2">
      <c r="A783" s="16" t="s">
        <v>535</v>
      </c>
      <c r="B783" s="9">
        <v>4541397</v>
      </c>
      <c r="C783" s="8" t="s">
        <v>1028</v>
      </c>
      <c r="D783" s="11">
        <v>0.81599999999999995</v>
      </c>
      <c r="E783" t="s">
        <v>16</v>
      </c>
    </row>
    <row r="784" spans="1:5" x14ac:dyDescent="0.2">
      <c r="A784" s="16" t="s">
        <v>536</v>
      </c>
      <c r="B784" s="9">
        <v>4541431</v>
      </c>
      <c r="C784" s="8" t="s">
        <v>1029</v>
      </c>
      <c r="D784" s="11">
        <v>0.81599999999999995</v>
      </c>
      <c r="E784" t="s">
        <v>16</v>
      </c>
    </row>
    <row r="785" spans="1:5" x14ac:dyDescent="0.2">
      <c r="A785" s="17" t="s">
        <v>2046</v>
      </c>
      <c r="B785" s="9">
        <v>4541480</v>
      </c>
      <c r="C785" s="8" t="s">
        <v>2047</v>
      </c>
      <c r="D785" s="11">
        <v>0.81599999999999995</v>
      </c>
      <c r="E785" t="s">
        <v>16</v>
      </c>
    </row>
    <row r="786" spans="1:5" x14ac:dyDescent="0.2">
      <c r="A786" s="17" t="s">
        <v>537</v>
      </c>
      <c r="B786" s="9">
        <v>4541487</v>
      </c>
      <c r="C786" s="8" t="s">
        <v>1030</v>
      </c>
      <c r="D786" s="10">
        <v>0.81599999999999995</v>
      </c>
      <c r="E786" t="s">
        <v>16</v>
      </c>
    </row>
    <row r="787" spans="1:5" x14ac:dyDescent="0.2">
      <c r="A787" s="17" t="s">
        <v>538</v>
      </c>
      <c r="B787" s="9">
        <v>4613685</v>
      </c>
      <c r="C787" s="8" t="s">
        <v>1031</v>
      </c>
      <c r="D787" s="11">
        <v>0.89249999999999996</v>
      </c>
      <c r="E787" t="s">
        <v>16</v>
      </c>
    </row>
    <row r="788" spans="1:5" x14ac:dyDescent="0.2">
      <c r="A788" s="16" t="s">
        <v>1764</v>
      </c>
      <c r="B788" s="9">
        <v>4984053</v>
      </c>
      <c r="C788" s="8" t="s">
        <v>1765</v>
      </c>
      <c r="D788" s="10">
        <v>0.85499999999999998</v>
      </c>
      <c r="E788" t="s">
        <v>17</v>
      </c>
    </row>
    <row r="789" spans="1:5" x14ac:dyDescent="0.2">
      <c r="A789" s="12" t="s">
        <v>1766</v>
      </c>
      <c r="B789" s="9">
        <v>4786404</v>
      </c>
      <c r="C789" s="8" t="s">
        <v>1767</v>
      </c>
      <c r="D789" s="11">
        <v>0.42499999999999999</v>
      </c>
      <c r="E789" t="s">
        <v>92</v>
      </c>
    </row>
    <row r="790" spans="1:5" x14ac:dyDescent="0.2">
      <c r="A790" s="12" t="s">
        <v>539</v>
      </c>
      <c r="B790" s="9">
        <v>4732062</v>
      </c>
      <c r="C790" s="8" t="s">
        <v>540</v>
      </c>
      <c r="D790" s="13">
        <v>0.55000000000000004</v>
      </c>
      <c r="E790" t="s">
        <v>18</v>
      </c>
    </row>
    <row r="791" spans="1:5" x14ac:dyDescent="0.2">
      <c r="A791" s="12" t="s">
        <v>714</v>
      </c>
      <c r="B791" s="9">
        <v>4797824</v>
      </c>
      <c r="C791" s="8" t="s">
        <v>2340</v>
      </c>
      <c r="D791" s="10">
        <v>0.47217500000000001</v>
      </c>
      <c r="E791" t="s">
        <v>17</v>
      </c>
    </row>
    <row r="792" spans="1:5" x14ac:dyDescent="0.2">
      <c r="A792" s="12" t="s">
        <v>2341</v>
      </c>
      <c r="B792" s="9">
        <v>2518740</v>
      </c>
      <c r="C792" s="8" t="s">
        <v>2342</v>
      </c>
      <c r="D792" s="10">
        <v>0.63749999999999996</v>
      </c>
      <c r="E792" t="s">
        <v>16</v>
      </c>
    </row>
    <row r="793" spans="1:5" x14ac:dyDescent="0.2">
      <c r="A793" s="17" t="s">
        <v>1859</v>
      </c>
      <c r="B793" s="9">
        <v>10118387</v>
      </c>
      <c r="C793" s="8" t="s">
        <v>2343</v>
      </c>
      <c r="D793" s="11">
        <v>0.46750000000000003</v>
      </c>
      <c r="E793" t="s">
        <v>18</v>
      </c>
    </row>
    <row r="794" spans="1:5" x14ac:dyDescent="0.2">
      <c r="A794" s="17" t="s">
        <v>2048</v>
      </c>
      <c r="B794" s="9">
        <v>3882623</v>
      </c>
      <c r="C794" s="8" t="s">
        <v>2049</v>
      </c>
      <c r="D794" s="11">
        <v>0.68</v>
      </c>
      <c r="E794" t="s">
        <v>16</v>
      </c>
    </row>
    <row r="795" spans="1:5" x14ac:dyDescent="0.2">
      <c r="A795" s="17" t="s">
        <v>2050</v>
      </c>
      <c r="B795" s="9">
        <v>3882711</v>
      </c>
      <c r="C795" s="8" t="s">
        <v>2051</v>
      </c>
      <c r="D795" s="11">
        <v>0.68</v>
      </c>
      <c r="E795" t="s">
        <v>16</v>
      </c>
    </row>
    <row r="796" spans="1:5" x14ac:dyDescent="0.2">
      <c r="A796" s="17" t="s">
        <v>541</v>
      </c>
      <c r="B796" s="9">
        <v>3882718</v>
      </c>
      <c r="C796" s="8" t="s">
        <v>1860</v>
      </c>
      <c r="D796" s="10">
        <v>0.68</v>
      </c>
      <c r="E796" t="s">
        <v>16</v>
      </c>
    </row>
    <row r="797" spans="1:5" x14ac:dyDescent="0.2">
      <c r="A797" s="17" t="s">
        <v>830</v>
      </c>
      <c r="B797" s="9">
        <v>3882734</v>
      </c>
      <c r="C797" s="8" t="s">
        <v>1861</v>
      </c>
      <c r="D797" s="11">
        <v>0.68</v>
      </c>
      <c r="E797" t="s">
        <v>16</v>
      </c>
    </row>
    <row r="798" spans="1:5" x14ac:dyDescent="0.2">
      <c r="A798" s="17" t="s">
        <v>542</v>
      </c>
      <c r="B798" s="9">
        <v>3882743</v>
      </c>
      <c r="C798" s="8" t="s">
        <v>1862</v>
      </c>
      <c r="D798" s="11">
        <v>0.68</v>
      </c>
      <c r="E798" t="s">
        <v>16</v>
      </c>
    </row>
    <row r="799" spans="1:5" x14ac:dyDescent="0.2">
      <c r="A799" s="17" t="s">
        <v>543</v>
      </c>
      <c r="B799" s="9">
        <v>3882829</v>
      </c>
      <c r="C799" s="8" t="s">
        <v>1863</v>
      </c>
      <c r="D799" s="11">
        <v>0.68</v>
      </c>
      <c r="E799" t="s">
        <v>16</v>
      </c>
    </row>
    <row r="800" spans="1:5" x14ac:dyDescent="0.2">
      <c r="A800" s="17" t="s">
        <v>544</v>
      </c>
      <c r="B800" s="9">
        <v>4608245</v>
      </c>
      <c r="C800" s="8" t="s">
        <v>760</v>
      </c>
      <c r="D800" s="11">
        <v>0.67500000000000004</v>
      </c>
      <c r="E800" t="s">
        <v>88</v>
      </c>
    </row>
    <row r="801" spans="1:5" x14ac:dyDescent="0.2">
      <c r="A801" s="17" t="s">
        <v>545</v>
      </c>
      <c r="B801" s="9">
        <v>4608250</v>
      </c>
      <c r="C801" s="8" t="s">
        <v>760</v>
      </c>
      <c r="D801" s="10">
        <v>0.67500000000000004</v>
      </c>
      <c r="E801" t="s">
        <v>88</v>
      </c>
    </row>
    <row r="802" spans="1:5" x14ac:dyDescent="0.2">
      <c r="A802" s="17" t="s">
        <v>546</v>
      </c>
      <c r="B802" s="9">
        <v>10078792</v>
      </c>
      <c r="C802" s="8" t="s">
        <v>547</v>
      </c>
      <c r="D802" s="10">
        <v>0.63749999999999996</v>
      </c>
      <c r="E802" t="s">
        <v>16</v>
      </c>
    </row>
    <row r="803" spans="1:5" x14ac:dyDescent="0.2">
      <c r="A803" s="17" t="s">
        <v>794</v>
      </c>
      <c r="B803" s="9">
        <v>10169270</v>
      </c>
      <c r="C803" s="8" t="s">
        <v>1510</v>
      </c>
      <c r="D803" s="11">
        <v>0.6</v>
      </c>
      <c r="E803" t="s">
        <v>17</v>
      </c>
    </row>
    <row r="804" spans="1:5" x14ac:dyDescent="0.2">
      <c r="A804" s="16" t="s">
        <v>1175</v>
      </c>
      <c r="B804" s="9">
        <v>10172021</v>
      </c>
      <c r="C804" s="8" t="s">
        <v>1176</v>
      </c>
      <c r="D804" s="11">
        <v>0.63749999999999996</v>
      </c>
      <c r="E804" t="s">
        <v>17</v>
      </c>
    </row>
    <row r="805" spans="1:5" x14ac:dyDescent="0.2">
      <c r="A805" s="16" t="s">
        <v>2344</v>
      </c>
      <c r="B805" s="9">
        <v>10210797</v>
      </c>
      <c r="C805" s="8" t="s">
        <v>978</v>
      </c>
      <c r="D805" s="10">
        <v>0.75</v>
      </c>
      <c r="E805" t="s">
        <v>16</v>
      </c>
    </row>
    <row r="806" spans="1:5" x14ac:dyDescent="0.2">
      <c r="A806" s="16" t="s">
        <v>1864</v>
      </c>
      <c r="B806" s="9">
        <v>10261626</v>
      </c>
      <c r="C806" s="8" t="s">
        <v>1865</v>
      </c>
      <c r="D806" s="10">
        <v>0.63749999999999996</v>
      </c>
      <c r="E806" t="s">
        <v>16</v>
      </c>
    </row>
    <row r="807" spans="1:5" x14ac:dyDescent="0.2">
      <c r="A807" s="17" t="s">
        <v>1032</v>
      </c>
      <c r="B807" s="9">
        <v>10348396</v>
      </c>
      <c r="C807" s="8" t="s">
        <v>1033</v>
      </c>
      <c r="D807" s="10">
        <v>0.8</v>
      </c>
      <c r="E807" t="s">
        <v>16</v>
      </c>
    </row>
    <row r="808" spans="1:5" x14ac:dyDescent="0.2">
      <c r="A808" s="17" t="s">
        <v>548</v>
      </c>
      <c r="B808" s="9">
        <v>10348562</v>
      </c>
      <c r="C808" s="8" t="s">
        <v>1177</v>
      </c>
      <c r="D808" s="10">
        <v>0.4</v>
      </c>
      <c r="E808" t="s">
        <v>18</v>
      </c>
    </row>
    <row r="809" spans="1:5" x14ac:dyDescent="0.2">
      <c r="A809" s="16" t="s">
        <v>1178</v>
      </c>
      <c r="B809" s="9">
        <v>10270470</v>
      </c>
      <c r="C809" s="8" t="s">
        <v>1179</v>
      </c>
      <c r="D809" s="10">
        <v>0.63749999999999996</v>
      </c>
      <c r="E809" t="s">
        <v>16</v>
      </c>
    </row>
    <row r="810" spans="1:5" x14ac:dyDescent="0.2">
      <c r="A810" s="16" t="s">
        <v>1258</v>
      </c>
      <c r="B810" s="9">
        <v>10392092</v>
      </c>
      <c r="C810" s="8" t="s">
        <v>1259</v>
      </c>
      <c r="D810" s="10">
        <v>1.243125</v>
      </c>
      <c r="E810" t="s">
        <v>16</v>
      </c>
    </row>
    <row r="811" spans="1:5" x14ac:dyDescent="0.2">
      <c r="A811" s="17" t="s">
        <v>697</v>
      </c>
      <c r="B811" s="9">
        <v>10443396</v>
      </c>
      <c r="C811" s="8" t="s">
        <v>1034</v>
      </c>
      <c r="D811" s="10">
        <v>0.63749999999999996</v>
      </c>
      <c r="E811" t="s">
        <v>17</v>
      </c>
    </row>
    <row r="812" spans="1:5" x14ac:dyDescent="0.2">
      <c r="A812" s="17" t="s">
        <v>549</v>
      </c>
      <c r="B812" s="9">
        <v>10527650</v>
      </c>
      <c r="C812" s="8" t="s">
        <v>1035</v>
      </c>
      <c r="D812" s="13">
        <v>0.53549999999999998</v>
      </c>
      <c r="E812" t="s">
        <v>17</v>
      </c>
    </row>
    <row r="813" spans="1:5" x14ac:dyDescent="0.2">
      <c r="A813" s="16" t="s">
        <v>831</v>
      </c>
      <c r="B813" s="9">
        <v>10633132</v>
      </c>
      <c r="C813" s="8" t="s">
        <v>1036</v>
      </c>
      <c r="D813" s="11">
        <v>0.42499999999999999</v>
      </c>
      <c r="E813" t="s">
        <v>17</v>
      </c>
    </row>
    <row r="814" spans="1:5" x14ac:dyDescent="0.2">
      <c r="A814" s="16" t="s">
        <v>1260</v>
      </c>
      <c r="B814" s="9">
        <v>10531938</v>
      </c>
      <c r="C814" s="8" t="s">
        <v>1261</v>
      </c>
      <c r="D814" s="11">
        <v>0.36</v>
      </c>
      <c r="E814" t="s">
        <v>17</v>
      </c>
    </row>
    <row r="815" spans="1:5" x14ac:dyDescent="0.2">
      <c r="A815" s="16" t="s">
        <v>550</v>
      </c>
      <c r="B815" s="9">
        <v>10531964</v>
      </c>
      <c r="C815" s="8" t="s">
        <v>551</v>
      </c>
      <c r="D815" s="11">
        <v>0.38</v>
      </c>
      <c r="E815" t="s">
        <v>17</v>
      </c>
    </row>
    <row r="816" spans="1:5" x14ac:dyDescent="0.2">
      <c r="A816" s="16" t="s">
        <v>673</v>
      </c>
      <c r="B816" s="9">
        <v>10724365</v>
      </c>
      <c r="C816" s="8" t="s">
        <v>2345</v>
      </c>
      <c r="D816" s="10">
        <v>0.68</v>
      </c>
      <c r="E816" t="s">
        <v>18</v>
      </c>
    </row>
    <row r="817" spans="1:5" x14ac:dyDescent="0.2">
      <c r="A817" s="17" t="s">
        <v>552</v>
      </c>
      <c r="B817" s="9">
        <v>10670990</v>
      </c>
      <c r="C817" s="8" t="s">
        <v>2346</v>
      </c>
      <c r="D817" s="11">
        <v>0.6</v>
      </c>
      <c r="E817" t="s">
        <v>17</v>
      </c>
    </row>
    <row r="818" spans="1:5" x14ac:dyDescent="0.2">
      <c r="A818" s="17" t="s">
        <v>740</v>
      </c>
      <c r="B818" s="9">
        <v>10671046</v>
      </c>
      <c r="C818" s="8" t="s">
        <v>741</v>
      </c>
      <c r="D818" s="11">
        <v>0.45</v>
      </c>
      <c r="E818" t="s">
        <v>17</v>
      </c>
    </row>
    <row r="819" spans="1:5" x14ac:dyDescent="0.2">
      <c r="A819" s="17" t="s">
        <v>742</v>
      </c>
      <c r="B819" s="9">
        <v>10671056</v>
      </c>
      <c r="C819" s="8" t="s">
        <v>743</v>
      </c>
      <c r="D819" s="11">
        <v>0.45</v>
      </c>
      <c r="E819" t="s">
        <v>17</v>
      </c>
    </row>
    <row r="820" spans="1:5" x14ac:dyDescent="0.2">
      <c r="A820" s="17" t="s">
        <v>553</v>
      </c>
      <c r="B820" s="9">
        <v>10671060</v>
      </c>
      <c r="C820" s="8" t="s">
        <v>1037</v>
      </c>
      <c r="D820" s="11">
        <v>0.45</v>
      </c>
      <c r="E820" t="s">
        <v>17</v>
      </c>
    </row>
    <row r="821" spans="1:5" x14ac:dyDescent="0.2">
      <c r="A821" s="17" t="s">
        <v>554</v>
      </c>
      <c r="B821" s="9">
        <v>10532248</v>
      </c>
      <c r="C821" s="8" t="s">
        <v>2347</v>
      </c>
      <c r="D821" s="11">
        <v>0.52</v>
      </c>
      <c r="E821" t="s">
        <v>17</v>
      </c>
    </row>
    <row r="822" spans="1:5" x14ac:dyDescent="0.2">
      <c r="A822" s="17" t="s">
        <v>744</v>
      </c>
      <c r="B822" s="9">
        <v>10738669</v>
      </c>
      <c r="C822" s="8" t="s">
        <v>795</v>
      </c>
      <c r="D822" s="11">
        <v>0.63</v>
      </c>
      <c r="E822" t="s">
        <v>18</v>
      </c>
    </row>
    <row r="823" spans="1:5" x14ac:dyDescent="0.2">
      <c r="A823" s="17" t="s">
        <v>745</v>
      </c>
      <c r="B823" s="9">
        <v>10738718</v>
      </c>
      <c r="C823" s="8" t="s">
        <v>796</v>
      </c>
      <c r="D823" s="11">
        <v>0.63</v>
      </c>
      <c r="E823" t="s">
        <v>18</v>
      </c>
    </row>
    <row r="824" spans="1:5" x14ac:dyDescent="0.2">
      <c r="A824" s="16" t="s">
        <v>555</v>
      </c>
      <c r="B824" s="9">
        <v>10765166</v>
      </c>
      <c r="C824" s="8" t="s">
        <v>1001</v>
      </c>
      <c r="D824" s="11">
        <v>0.74250000000000005</v>
      </c>
      <c r="E824" t="s">
        <v>16</v>
      </c>
    </row>
    <row r="825" spans="1:5" x14ac:dyDescent="0.2">
      <c r="A825" s="16" t="s">
        <v>1768</v>
      </c>
      <c r="B825" s="9">
        <v>11135702</v>
      </c>
      <c r="C825" s="8" t="s">
        <v>1769</v>
      </c>
      <c r="D825" s="11">
        <v>1.2768000000000002</v>
      </c>
      <c r="E825" t="s">
        <v>16</v>
      </c>
    </row>
    <row r="826" spans="1:5" x14ac:dyDescent="0.2">
      <c r="A826" s="16" t="s">
        <v>1770</v>
      </c>
      <c r="B826" s="9">
        <v>11135741</v>
      </c>
      <c r="C826" s="8" t="s">
        <v>1771</v>
      </c>
      <c r="D826" s="11">
        <v>1.2768000000000002</v>
      </c>
      <c r="E826" t="s">
        <v>16</v>
      </c>
    </row>
    <row r="827" spans="1:5" x14ac:dyDescent="0.2">
      <c r="A827" s="16" t="s">
        <v>1772</v>
      </c>
      <c r="B827" s="9">
        <v>11135743</v>
      </c>
      <c r="C827" s="8" t="s">
        <v>2052</v>
      </c>
      <c r="D827" s="11">
        <v>1.2768000000000002</v>
      </c>
      <c r="E827" t="s">
        <v>16</v>
      </c>
    </row>
    <row r="828" spans="1:5" x14ac:dyDescent="0.2">
      <c r="A828" s="16" t="s">
        <v>1773</v>
      </c>
      <c r="B828" s="9">
        <v>11135751</v>
      </c>
      <c r="C828" s="8" t="s">
        <v>2053</v>
      </c>
      <c r="D828" s="11">
        <v>1.2768000000000002</v>
      </c>
      <c r="E828" t="s">
        <v>16</v>
      </c>
    </row>
    <row r="829" spans="1:5" x14ac:dyDescent="0.2">
      <c r="A829" s="17" t="s">
        <v>1774</v>
      </c>
      <c r="B829" s="9">
        <v>11135755</v>
      </c>
      <c r="C829" s="8" t="s">
        <v>2054</v>
      </c>
      <c r="D829" s="11">
        <v>1.2768000000000002</v>
      </c>
      <c r="E829" t="s">
        <v>16</v>
      </c>
    </row>
    <row r="830" spans="1:5" x14ac:dyDescent="0.2">
      <c r="A830" s="16" t="s">
        <v>1775</v>
      </c>
      <c r="B830" s="9">
        <v>11135835</v>
      </c>
      <c r="C830" s="8" t="s">
        <v>2055</v>
      </c>
      <c r="D830" s="11">
        <v>1.2768000000000002</v>
      </c>
      <c r="E830" t="s">
        <v>16</v>
      </c>
    </row>
    <row r="831" spans="1:5" x14ac:dyDescent="0.2">
      <c r="A831" s="17" t="s">
        <v>1776</v>
      </c>
      <c r="B831" s="9">
        <v>11135837</v>
      </c>
      <c r="C831" s="8" t="s">
        <v>2056</v>
      </c>
      <c r="D831" s="11">
        <v>0.99750000000000005</v>
      </c>
      <c r="E831" t="s">
        <v>16</v>
      </c>
    </row>
    <row r="832" spans="1:5" x14ac:dyDescent="0.2">
      <c r="A832" s="17" t="s">
        <v>1777</v>
      </c>
      <c r="B832" s="9">
        <v>11136274</v>
      </c>
      <c r="C832" s="8" t="s">
        <v>2057</v>
      </c>
      <c r="D832" s="11">
        <v>0.99750000000000005</v>
      </c>
      <c r="E832" t="s">
        <v>16</v>
      </c>
    </row>
    <row r="833" spans="1:5" x14ac:dyDescent="0.2">
      <c r="A833" s="17" t="s">
        <v>1778</v>
      </c>
      <c r="B833" s="9">
        <v>11136282</v>
      </c>
      <c r="C833" s="8" t="s">
        <v>1779</v>
      </c>
      <c r="D833" s="11">
        <v>1.2768000000000002</v>
      </c>
      <c r="E833" t="s">
        <v>16</v>
      </c>
    </row>
    <row r="834" spans="1:5" x14ac:dyDescent="0.2">
      <c r="A834" s="16" t="s">
        <v>1180</v>
      </c>
      <c r="B834" s="9">
        <v>10875224</v>
      </c>
      <c r="C834" s="8" t="s">
        <v>1181</v>
      </c>
      <c r="D834" s="11">
        <v>0.63749999999999996</v>
      </c>
      <c r="E834" t="s">
        <v>17</v>
      </c>
    </row>
    <row r="835" spans="1:5" x14ac:dyDescent="0.2">
      <c r="A835" s="12" t="s">
        <v>556</v>
      </c>
      <c r="B835" s="9">
        <v>2271190</v>
      </c>
      <c r="C835" s="8" t="s">
        <v>1370</v>
      </c>
      <c r="D835" s="11">
        <v>0.74375000000000002</v>
      </c>
      <c r="E835" t="s">
        <v>16</v>
      </c>
    </row>
    <row r="836" spans="1:5" x14ac:dyDescent="0.2">
      <c r="A836" s="12" t="s">
        <v>557</v>
      </c>
      <c r="B836" s="9">
        <v>11212163</v>
      </c>
      <c r="C836" s="8" t="s">
        <v>558</v>
      </c>
      <c r="D836" s="10">
        <v>0.63749999999999996</v>
      </c>
      <c r="E836" t="s">
        <v>16</v>
      </c>
    </row>
    <row r="837" spans="1:5" x14ac:dyDescent="0.2">
      <c r="A837" s="16" t="s">
        <v>559</v>
      </c>
      <c r="B837" s="9">
        <v>11300673</v>
      </c>
      <c r="C837" s="8" t="s">
        <v>1663</v>
      </c>
      <c r="D837" s="11">
        <v>0.55249999999999999</v>
      </c>
      <c r="E837" t="s">
        <v>16</v>
      </c>
    </row>
    <row r="838" spans="1:5" x14ac:dyDescent="0.2">
      <c r="A838" s="16" t="s">
        <v>1182</v>
      </c>
      <c r="B838" s="9">
        <v>11301318</v>
      </c>
      <c r="C838" s="8" t="s">
        <v>1183</v>
      </c>
      <c r="D838" s="10">
        <v>0.31874999999999998</v>
      </c>
      <c r="E838" t="s">
        <v>17</v>
      </c>
    </row>
    <row r="839" spans="1:5" x14ac:dyDescent="0.2">
      <c r="A839" s="16" t="s">
        <v>560</v>
      </c>
      <c r="B839" s="9">
        <v>10959005</v>
      </c>
      <c r="C839" s="8" t="s">
        <v>983</v>
      </c>
      <c r="D839" s="11">
        <v>1</v>
      </c>
      <c r="E839" t="s">
        <v>16</v>
      </c>
    </row>
    <row r="840" spans="1:5" x14ac:dyDescent="0.2">
      <c r="A840" s="17" t="s">
        <v>561</v>
      </c>
      <c r="B840" s="9">
        <v>11025497</v>
      </c>
      <c r="C840" s="8" t="s">
        <v>1038</v>
      </c>
      <c r="D840" s="11">
        <v>0.78625</v>
      </c>
      <c r="E840" t="s">
        <v>16</v>
      </c>
    </row>
    <row r="841" spans="1:5" x14ac:dyDescent="0.2">
      <c r="A841" s="17" t="s">
        <v>2058</v>
      </c>
      <c r="B841" s="9">
        <v>11025502</v>
      </c>
      <c r="C841" s="8" t="s">
        <v>2059</v>
      </c>
      <c r="D841" s="10">
        <v>0.76500000000000001</v>
      </c>
      <c r="E841" t="s">
        <v>17</v>
      </c>
    </row>
    <row r="842" spans="1:5" x14ac:dyDescent="0.2">
      <c r="A842" s="17" t="s">
        <v>562</v>
      </c>
      <c r="B842" s="9">
        <v>11046520</v>
      </c>
      <c r="C842" s="8" t="s">
        <v>2348</v>
      </c>
      <c r="D842" s="11">
        <v>0.36125000000000002</v>
      </c>
      <c r="E842" t="s">
        <v>17</v>
      </c>
    </row>
    <row r="843" spans="1:5" x14ac:dyDescent="0.2">
      <c r="A843" s="17" t="s">
        <v>2349</v>
      </c>
      <c r="B843" s="9">
        <v>11126810</v>
      </c>
      <c r="C843" s="8" t="s">
        <v>2350</v>
      </c>
      <c r="D843" s="11">
        <v>0.57374999999999998</v>
      </c>
      <c r="E843" t="s">
        <v>17</v>
      </c>
    </row>
    <row r="844" spans="1:5" x14ac:dyDescent="0.2">
      <c r="A844" s="16" t="s">
        <v>563</v>
      </c>
      <c r="B844" s="9">
        <v>11145861</v>
      </c>
      <c r="C844" s="8" t="s">
        <v>1524</v>
      </c>
      <c r="D844" s="11">
        <v>0.8</v>
      </c>
      <c r="E844" t="s">
        <v>16</v>
      </c>
    </row>
    <row r="845" spans="1:5" x14ac:dyDescent="0.2">
      <c r="A845" s="17" t="s">
        <v>564</v>
      </c>
      <c r="B845" s="9">
        <v>11145891</v>
      </c>
      <c r="C845" s="8" t="s">
        <v>565</v>
      </c>
      <c r="D845" s="11">
        <v>0.8</v>
      </c>
      <c r="E845" t="s">
        <v>16</v>
      </c>
    </row>
    <row r="846" spans="1:5" x14ac:dyDescent="0.2">
      <c r="A846" s="17" t="s">
        <v>566</v>
      </c>
      <c r="B846" s="9">
        <v>11162023</v>
      </c>
      <c r="C846" s="8" t="s">
        <v>1039</v>
      </c>
      <c r="D846" s="11">
        <v>0.74</v>
      </c>
      <c r="E846" t="s">
        <v>17</v>
      </c>
    </row>
    <row r="847" spans="1:5" x14ac:dyDescent="0.2">
      <c r="A847" s="17" t="s">
        <v>1421</v>
      </c>
      <c r="B847" s="9">
        <v>11164309</v>
      </c>
      <c r="C847" s="8" t="s">
        <v>1780</v>
      </c>
      <c r="D847" s="11">
        <v>0.43604999999999999</v>
      </c>
      <c r="E847" t="s">
        <v>86</v>
      </c>
    </row>
    <row r="848" spans="1:5" x14ac:dyDescent="0.2">
      <c r="A848" s="17" t="s">
        <v>1931</v>
      </c>
      <c r="B848" s="9">
        <v>11205744</v>
      </c>
      <c r="C848" s="8" t="s">
        <v>1932</v>
      </c>
      <c r="D848" s="11">
        <v>0.53125</v>
      </c>
      <c r="E848" t="s">
        <v>16</v>
      </c>
    </row>
    <row r="849" spans="1:5" x14ac:dyDescent="0.2">
      <c r="A849" s="17" t="s">
        <v>715</v>
      </c>
      <c r="B849" s="9">
        <v>11229220</v>
      </c>
      <c r="C849" s="8" t="s">
        <v>1295</v>
      </c>
      <c r="D849" s="11">
        <v>0.29749999999999999</v>
      </c>
      <c r="E849" t="s">
        <v>17</v>
      </c>
    </row>
    <row r="850" spans="1:5" x14ac:dyDescent="0.2">
      <c r="A850" s="16" t="s">
        <v>1040</v>
      </c>
      <c r="B850" s="9">
        <v>11216260</v>
      </c>
      <c r="C850" s="8" t="s">
        <v>1041</v>
      </c>
      <c r="D850" s="11">
        <v>0.81599999999999995</v>
      </c>
      <c r="E850" t="s">
        <v>16</v>
      </c>
    </row>
    <row r="851" spans="1:5" x14ac:dyDescent="0.2">
      <c r="A851" s="16" t="s">
        <v>567</v>
      </c>
      <c r="B851" s="9">
        <v>11216329</v>
      </c>
      <c r="C851" s="8" t="s">
        <v>1184</v>
      </c>
      <c r="D851" s="11">
        <v>0.81599999999999995</v>
      </c>
      <c r="E851" t="s">
        <v>16</v>
      </c>
    </row>
    <row r="852" spans="1:5" x14ac:dyDescent="0.2">
      <c r="A852" s="16" t="s">
        <v>1185</v>
      </c>
      <c r="B852" s="9">
        <v>11240637</v>
      </c>
      <c r="C852" s="8" t="s">
        <v>1186</v>
      </c>
      <c r="D852" s="11">
        <v>0.51</v>
      </c>
      <c r="E852" t="s">
        <v>17</v>
      </c>
    </row>
    <row r="853" spans="1:5" x14ac:dyDescent="0.2">
      <c r="A853" s="17" t="s">
        <v>1680</v>
      </c>
      <c r="B853" s="9">
        <v>11229416</v>
      </c>
      <c r="C853" s="8" t="s">
        <v>1681</v>
      </c>
      <c r="D853" s="10">
        <v>0.6</v>
      </c>
      <c r="E853" t="s">
        <v>17</v>
      </c>
    </row>
    <row r="854" spans="1:5" x14ac:dyDescent="0.2">
      <c r="A854" s="17" t="s">
        <v>1781</v>
      </c>
      <c r="B854" s="9">
        <v>11364739</v>
      </c>
      <c r="C854" s="8" t="s">
        <v>1782</v>
      </c>
      <c r="D854" s="10">
        <v>0.99750000000000005</v>
      </c>
      <c r="E854" t="s">
        <v>16</v>
      </c>
    </row>
    <row r="855" spans="1:5" x14ac:dyDescent="0.2">
      <c r="A855" s="16" t="s">
        <v>1783</v>
      </c>
      <c r="B855" s="9">
        <v>11364842</v>
      </c>
      <c r="C855" s="8" t="s">
        <v>1784</v>
      </c>
      <c r="D855" s="11">
        <v>0.99750000000000005</v>
      </c>
      <c r="E855" t="s">
        <v>16</v>
      </c>
    </row>
    <row r="856" spans="1:5" x14ac:dyDescent="0.2">
      <c r="A856" s="16" t="s">
        <v>1785</v>
      </c>
      <c r="B856" s="9">
        <v>11364847</v>
      </c>
      <c r="C856" s="8" t="s">
        <v>1786</v>
      </c>
      <c r="D856" s="11">
        <v>0.99750000000000005</v>
      </c>
      <c r="E856" t="s">
        <v>16</v>
      </c>
    </row>
    <row r="857" spans="1:5" x14ac:dyDescent="0.2">
      <c r="A857" s="16" t="s">
        <v>1787</v>
      </c>
      <c r="B857" s="9">
        <v>11364532</v>
      </c>
      <c r="C857" s="8" t="s">
        <v>1788</v>
      </c>
      <c r="D857" s="11">
        <v>1.2768000000000002</v>
      </c>
      <c r="E857" t="s">
        <v>86</v>
      </c>
    </row>
    <row r="858" spans="1:5" x14ac:dyDescent="0.2">
      <c r="A858" s="16" t="s">
        <v>1789</v>
      </c>
      <c r="B858" s="9">
        <v>11364765</v>
      </c>
      <c r="C858" s="8" t="s">
        <v>1790</v>
      </c>
      <c r="D858" s="11">
        <v>1.2768000000000002</v>
      </c>
      <c r="E858" t="s">
        <v>16</v>
      </c>
    </row>
    <row r="859" spans="1:5" x14ac:dyDescent="0.2">
      <c r="A859" s="16" t="s">
        <v>1791</v>
      </c>
      <c r="B859" s="9">
        <v>11364835</v>
      </c>
      <c r="C859" s="8" t="s">
        <v>1792</v>
      </c>
      <c r="D859" s="11">
        <v>1.2768000000000002</v>
      </c>
      <c r="E859" t="s">
        <v>16</v>
      </c>
    </row>
    <row r="860" spans="1:5" x14ac:dyDescent="0.2">
      <c r="A860" s="16" t="s">
        <v>1793</v>
      </c>
      <c r="B860" s="9">
        <v>11366486</v>
      </c>
      <c r="C860" s="8" t="s">
        <v>1794</v>
      </c>
      <c r="D860" s="11">
        <v>1.2768000000000002</v>
      </c>
      <c r="E860" t="s">
        <v>16</v>
      </c>
    </row>
    <row r="861" spans="1:5" x14ac:dyDescent="0.2">
      <c r="A861" s="16" t="s">
        <v>1422</v>
      </c>
      <c r="B861" s="9">
        <v>11270140</v>
      </c>
      <c r="C861" s="8" t="s">
        <v>1933</v>
      </c>
      <c r="D861" s="11">
        <v>0.74375000000000002</v>
      </c>
      <c r="E861" t="s">
        <v>16</v>
      </c>
    </row>
    <row r="862" spans="1:5" x14ac:dyDescent="0.2">
      <c r="A862" s="16" t="s">
        <v>568</v>
      </c>
      <c r="B862" s="9">
        <v>11500167</v>
      </c>
      <c r="C862" s="8" t="s">
        <v>1187</v>
      </c>
      <c r="D862" s="11">
        <v>0.63749999999999996</v>
      </c>
      <c r="E862" t="s">
        <v>16</v>
      </c>
    </row>
    <row r="863" spans="1:5" x14ac:dyDescent="0.2">
      <c r="A863" s="16" t="s">
        <v>1296</v>
      </c>
      <c r="B863" s="9">
        <v>11317604</v>
      </c>
      <c r="C863" s="8" t="s">
        <v>1297</v>
      </c>
      <c r="D863" s="10">
        <v>0.53125</v>
      </c>
      <c r="E863" t="s">
        <v>16</v>
      </c>
    </row>
    <row r="864" spans="1:5" x14ac:dyDescent="0.2">
      <c r="A864" s="16" t="s">
        <v>1795</v>
      </c>
      <c r="B864" s="9">
        <v>11335794</v>
      </c>
      <c r="C864" s="8" t="s">
        <v>1796</v>
      </c>
      <c r="D864" s="11">
        <v>1.1637500000000001</v>
      </c>
      <c r="E864" t="s">
        <v>16</v>
      </c>
    </row>
    <row r="865" spans="1:5" x14ac:dyDescent="0.2">
      <c r="A865" s="16" t="s">
        <v>569</v>
      </c>
      <c r="B865" s="9">
        <v>11353519</v>
      </c>
      <c r="C865" s="8" t="s">
        <v>1866</v>
      </c>
      <c r="D865" s="11">
        <v>0.59499999999999997</v>
      </c>
      <c r="E865" t="s">
        <v>18</v>
      </c>
    </row>
    <row r="866" spans="1:5" x14ac:dyDescent="0.2">
      <c r="A866" s="16" t="s">
        <v>570</v>
      </c>
      <c r="B866" s="9">
        <v>11418870</v>
      </c>
      <c r="C866" s="8" t="s">
        <v>1042</v>
      </c>
      <c r="D866" s="11">
        <v>0.53549999999999998</v>
      </c>
      <c r="E866" t="s">
        <v>17</v>
      </c>
    </row>
    <row r="867" spans="1:5" x14ac:dyDescent="0.2">
      <c r="A867" s="16" t="s">
        <v>571</v>
      </c>
      <c r="B867" s="9">
        <v>11437451</v>
      </c>
      <c r="C867" s="8" t="s">
        <v>2351</v>
      </c>
      <c r="D867" s="11">
        <v>0.36125000000000002</v>
      </c>
      <c r="E867" t="s">
        <v>17</v>
      </c>
    </row>
    <row r="868" spans="1:5" x14ac:dyDescent="0.2">
      <c r="A868" s="17" t="s">
        <v>572</v>
      </c>
      <c r="B868" s="9">
        <v>11488766</v>
      </c>
      <c r="C868" s="8" t="s">
        <v>1043</v>
      </c>
      <c r="D868" s="11">
        <v>0.89249999999999996</v>
      </c>
      <c r="E868" t="s">
        <v>16</v>
      </c>
    </row>
    <row r="869" spans="1:5" x14ac:dyDescent="0.2">
      <c r="A869" s="17" t="s">
        <v>573</v>
      </c>
      <c r="B869" s="9">
        <v>11488821</v>
      </c>
      <c r="C869" s="8" t="s">
        <v>1044</v>
      </c>
      <c r="D869" s="11">
        <v>0.89249999999999996</v>
      </c>
      <c r="E869" t="s">
        <v>16</v>
      </c>
    </row>
    <row r="870" spans="1:5" x14ac:dyDescent="0.2">
      <c r="A870" s="17" t="s">
        <v>1682</v>
      </c>
      <c r="B870" s="9">
        <v>11796145</v>
      </c>
      <c r="C870" s="8" t="s">
        <v>1683</v>
      </c>
      <c r="D870" s="11">
        <v>0.63749999999999996</v>
      </c>
      <c r="E870" t="s">
        <v>17</v>
      </c>
    </row>
    <row r="871" spans="1:5" x14ac:dyDescent="0.2">
      <c r="A871" s="17" t="s">
        <v>1797</v>
      </c>
      <c r="B871" s="9">
        <v>11593038</v>
      </c>
      <c r="C871" s="8" t="s">
        <v>1798</v>
      </c>
      <c r="D871" s="10">
        <v>1.0944</v>
      </c>
      <c r="E871" t="s">
        <v>16</v>
      </c>
    </row>
    <row r="872" spans="1:5" x14ac:dyDescent="0.2">
      <c r="A872" s="16" t="s">
        <v>574</v>
      </c>
      <c r="B872" s="9">
        <v>11501394</v>
      </c>
      <c r="C872" s="8" t="s">
        <v>2352</v>
      </c>
      <c r="D872" s="10">
        <v>0.21249999999999999</v>
      </c>
      <c r="E872" t="s">
        <v>17</v>
      </c>
    </row>
    <row r="873" spans="1:5" x14ac:dyDescent="0.2">
      <c r="A873" s="17" t="s">
        <v>1073</v>
      </c>
      <c r="B873" s="9">
        <v>11492524</v>
      </c>
      <c r="C873" s="8" t="s">
        <v>1934</v>
      </c>
      <c r="D873" s="10">
        <v>0.63749999999999996</v>
      </c>
      <c r="E873" t="s">
        <v>17</v>
      </c>
    </row>
    <row r="874" spans="1:5" x14ac:dyDescent="0.2">
      <c r="A874" s="16" t="s">
        <v>1684</v>
      </c>
      <c r="B874" s="9">
        <v>11514152</v>
      </c>
      <c r="C874" s="8" t="s">
        <v>575</v>
      </c>
      <c r="D874" s="10">
        <v>0.8</v>
      </c>
      <c r="E874" t="s">
        <v>16</v>
      </c>
    </row>
    <row r="875" spans="1:5" x14ac:dyDescent="0.2">
      <c r="A875" s="17" t="s">
        <v>576</v>
      </c>
      <c r="B875" s="9">
        <v>11573812</v>
      </c>
      <c r="C875" s="8" t="s">
        <v>832</v>
      </c>
      <c r="D875" s="10">
        <v>0.65449999999999997</v>
      </c>
      <c r="E875" t="s">
        <v>16</v>
      </c>
    </row>
    <row r="876" spans="1:5" x14ac:dyDescent="0.2">
      <c r="A876" s="17" t="s">
        <v>577</v>
      </c>
      <c r="B876" s="9">
        <v>11573817</v>
      </c>
      <c r="C876" s="8" t="s">
        <v>833</v>
      </c>
      <c r="D876" s="10">
        <v>0.65449999999999997</v>
      </c>
      <c r="E876" t="s">
        <v>16</v>
      </c>
    </row>
    <row r="877" spans="1:5" x14ac:dyDescent="0.2">
      <c r="A877" s="17" t="s">
        <v>578</v>
      </c>
      <c r="B877" s="9">
        <v>11553656</v>
      </c>
      <c r="C877" s="8" t="s">
        <v>579</v>
      </c>
      <c r="D877" s="11">
        <v>0.63749999999999996</v>
      </c>
      <c r="E877" t="s">
        <v>17</v>
      </c>
    </row>
    <row r="878" spans="1:5" x14ac:dyDescent="0.2">
      <c r="A878" s="17" t="s">
        <v>1223</v>
      </c>
      <c r="B878" s="9">
        <v>11554560</v>
      </c>
      <c r="C878" s="8" t="s">
        <v>1224</v>
      </c>
      <c r="D878" s="10">
        <v>0.53125</v>
      </c>
      <c r="E878" t="s">
        <v>17</v>
      </c>
    </row>
    <row r="879" spans="1:5" x14ac:dyDescent="0.2">
      <c r="A879" s="17" t="s">
        <v>834</v>
      </c>
      <c r="B879" s="9">
        <v>12206271</v>
      </c>
      <c r="C879" s="8" t="s">
        <v>835</v>
      </c>
      <c r="D879" s="11">
        <v>0.88400000000000001</v>
      </c>
      <c r="E879" t="s">
        <v>16</v>
      </c>
    </row>
    <row r="880" spans="1:5" x14ac:dyDescent="0.2">
      <c r="A880" s="16" t="s">
        <v>1685</v>
      </c>
      <c r="B880" s="9">
        <v>11942869</v>
      </c>
      <c r="C880" s="8" t="s">
        <v>2353</v>
      </c>
      <c r="D880" s="11">
        <v>0.63749999999999996</v>
      </c>
      <c r="E880" t="s">
        <v>17</v>
      </c>
    </row>
    <row r="881" spans="1:5" x14ac:dyDescent="0.2">
      <c r="A881" s="16" t="s">
        <v>580</v>
      </c>
      <c r="B881" s="9">
        <v>11958496</v>
      </c>
      <c r="C881" s="8" t="s">
        <v>2354</v>
      </c>
      <c r="D881" s="10">
        <v>0.63749999999999996</v>
      </c>
      <c r="E881" t="s">
        <v>16</v>
      </c>
    </row>
    <row r="882" spans="1:5" x14ac:dyDescent="0.2">
      <c r="A882" s="17" t="s">
        <v>581</v>
      </c>
      <c r="B882" s="9">
        <v>11932363</v>
      </c>
      <c r="C882" s="8" t="s">
        <v>582</v>
      </c>
      <c r="D882" s="10">
        <v>0.63749999999999996</v>
      </c>
      <c r="E882" t="s">
        <v>17</v>
      </c>
    </row>
    <row r="883" spans="1:5" x14ac:dyDescent="0.2">
      <c r="A883" s="16" t="s">
        <v>583</v>
      </c>
      <c r="B883" s="9">
        <v>11963008</v>
      </c>
      <c r="C883" s="8" t="s">
        <v>2355</v>
      </c>
      <c r="D883" s="11">
        <v>0.44624999999999998</v>
      </c>
      <c r="E883" t="s">
        <v>17</v>
      </c>
    </row>
    <row r="884" spans="1:5" x14ac:dyDescent="0.2">
      <c r="A884" s="16" t="s">
        <v>1495</v>
      </c>
      <c r="B884" s="9">
        <v>11963017</v>
      </c>
      <c r="C884" s="8" t="s">
        <v>2356</v>
      </c>
      <c r="D884" s="14">
        <v>0.44624999999999998</v>
      </c>
      <c r="E884" t="s">
        <v>17</v>
      </c>
    </row>
    <row r="885" spans="1:5" x14ac:dyDescent="0.2">
      <c r="A885" s="16" t="s">
        <v>584</v>
      </c>
      <c r="B885" s="9">
        <v>12041875</v>
      </c>
      <c r="C885" s="8" t="s">
        <v>2357</v>
      </c>
      <c r="D885" s="11">
        <v>0.34</v>
      </c>
      <c r="E885" t="s">
        <v>18</v>
      </c>
    </row>
    <row r="886" spans="1:5" x14ac:dyDescent="0.2">
      <c r="A886" s="16" t="s">
        <v>585</v>
      </c>
      <c r="B886" s="9">
        <v>12038140</v>
      </c>
      <c r="C886" s="8" t="s">
        <v>1045</v>
      </c>
      <c r="D886" s="11">
        <v>0.5</v>
      </c>
      <c r="E886" t="s">
        <v>17</v>
      </c>
    </row>
    <row r="887" spans="1:5" x14ac:dyDescent="0.2">
      <c r="A887" s="17" t="s">
        <v>586</v>
      </c>
      <c r="B887" s="9">
        <v>12061825</v>
      </c>
      <c r="C887" s="8" t="s">
        <v>1188</v>
      </c>
      <c r="D887" s="10">
        <v>0.54</v>
      </c>
      <c r="E887" t="s">
        <v>17</v>
      </c>
    </row>
    <row r="888" spans="1:5" x14ac:dyDescent="0.2">
      <c r="A888" s="17" t="s">
        <v>2358</v>
      </c>
      <c r="B888" s="9">
        <v>12102874</v>
      </c>
      <c r="C888" s="8" t="s">
        <v>2359</v>
      </c>
      <c r="D888" s="10">
        <v>0.55649499999999996</v>
      </c>
      <c r="E888" t="s">
        <v>17</v>
      </c>
    </row>
    <row r="889" spans="1:5" x14ac:dyDescent="0.2">
      <c r="A889" s="17" t="s">
        <v>587</v>
      </c>
      <c r="B889" s="9">
        <v>12078682</v>
      </c>
      <c r="C889" s="8" t="s">
        <v>1867</v>
      </c>
      <c r="D889" s="11">
        <v>0.6</v>
      </c>
      <c r="E889" t="s">
        <v>16</v>
      </c>
    </row>
    <row r="890" spans="1:5" x14ac:dyDescent="0.2">
      <c r="A890" s="16" t="s">
        <v>588</v>
      </c>
      <c r="B890" s="9">
        <v>12078679</v>
      </c>
      <c r="C890" s="8" t="s">
        <v>1868</v>
      </c>
      <c r="D890" s="11">
        <v>0.6</v>
      </c>
      <c r="E890" t="s">
        <v>16</v>
      </c>
    </row>
    <row r="891" spans="1:5" x14ac:dyDescent="0.2">
      <c r="A891" s="17" t="s">
        <v>797</v>
      </c>
      <c r="B891" s="9">
        <v>12088400</v>
      </c>
      <c r="C891" s="8" t="s">
        <v>798</v>
      </c>
      <c r="D891" s="11">
        <v>0.52500000000000002</v>
      </c>
      <c r="E891" t="s">
        <v>17</v>
      </c>
    </row>
    <row r="892" spans="1:5" x14ac:dyDescent="0.2">
      <c r="A892" s="17" t="s">
        <v>589</v>
      </c>
      <c r="B892" s="9">
        <v>12059707</v>
      </c>
      <c r="C892" s="8" t="s">
        <v>590</v>
      </c>
      <c r="D892" s="11">
        <v>0.1938</v>
      </c>
      <c r="E892" t="s">
        <v>17</v>
      </c>
    </row>
    <row r="893" spans="1:5" x14ac:dyDescent="0.2">
      <c r="A893" s="17" t="s">
        <v>591</v>
      </c>
      <c r="B893" s="9">
        <v>12236147</v>
      </c>
      <c r="C893" s="8" t="s">
        <v>592</v>
      </c>
      <c r="D893" s="10">
        <v>0.495</v>
      </c>
      <c r="E893" t="s">
        <v>17</v>
      </c>
    </row>
    <row r="894" spans="1:5" x14ac:dyDescent="0.2">
      <c r="A894" s="17" t="s">
        <v>593</v>
      </c>
      <c r="B894" s="9">
        <v>12236105</v>
      </c>
      <c r="C894" s="8" t="s">
        <v>685</v>
      </c>
      <c r="D894" s="10">
        <v>0.74250000000000005</v>
      </c>
      <c r="E894" t="s">
        <v>16</v>
      </c>
    </row>
    <row r="895" spans="1:5" x14ac:dyDescent="0.2">
      <c r="A895" s="17" t="s">
        <v>594</v>
      </c>
      <c r="B895" s="9">
        <v>12236106</v>
      </c>
      <c r="C895" s="8" t="s">
        <v>686</v>
      </c>
      <c r="D895" s="10">
        <v>0.74250000000000005</v>
      </c>
      <c r="E895" t="s">
        <v>16</v>
      </c>
    </row>
    <row r="896" spans="1:5" x14ac:dyDescent="0.2">
      <c r="A896" s="17" t="s">
        <v>1298</v>
      </c>
      <c r="B896" s="9">
        <v>12175468</v>
      </c>
      <c r="C896" s="8" t="s">
        <v>1299</v>
      </c>
      <c r="D896" s="10">
        <v>0.38</v>
      </c>
      <c r="E896" t="s">
        <v>17</v>
      </c>
    </row>
    <row r="897" spans="1:5" x14ac:dyDescent="0.2">
      <c r="A897" s="17" t="s">
        <v>1300</v>
      </c>
      <c r="B897" s="9">
        <v>12175470</v>
      </c>
      <c r="C897" s="8" t="s">
        <v>1301</v>
      </c>
      <c r="D897" s="10">
        <v>0.38</v>
      </c>
      <c r="E897" t="s">
        <v>17</v>
      </c>
    </row>
    <row r="898" spans="1:5" x14ac:dyDescent="0.2">
      <c r="A898" s="17" t="s">
        <v>1302</v>
      </c>
      <c r="B898" s="9">
        <v>12273629</v>
      </c>
      <c r="C898" s="8" t="s">
        <v>1303</v>
      </c>
      <c r="D898" s="10">
        <v>0.38250000000000001</v>
      </c>
      <c r="E898" t="s">
        <v>16</v>
      </c>
    </row>
    <row r="899" spans="1:5" x14ac:dyDescent="0.2">
      <c r="A899" s="17" t="s">
        <v>595</v>
      </c>
      <c r="B899" s="9">
        <v>12246000</v>
      </c>
      <c r="C899" s="8" t="s">
        <v>836</v>
      </c>
      <c r="D899" s="10">
        <v>0.59499999999999997</v>
      </c>
      <c r="E899" t="s">
        <v>17</v>
      </c>
    </row>
    <row r="900" spans="1:5" x14ac:dyDescent="0.2">
      <c r="A900" s="17" t="s">
        <v>596</v>
      </c>
      <c r="B900" s="9">
        <v>12246001</v>
      </c>
      <c r="C900" s="8" t="s">
        <v>822</v>
      </c>
      <c r="D900" s="10">
        <v>0.59499999999999997</v>
      </c>
      <c r="E900" t="s">
        <v>17</v>
      </c>
    </row>
    <row r="901" spans="1:5" x14ac:dyDescent="0.2">
      <c r="A901" s="16" t="s">
        <v>597</v>
      </c>
      <c r="B901" s="9">
        <v>12247403</v>
      </c>
      <c r="C901" s="8" t="s">
        <v>1046</v>
      </c>
      <c r="D901" s="10">
        <v>0.52500000000000002</v>
      </c>
      <c r="E901" t="s">
        <v>17</v>
      </c>
    </row>
    <row r="902" spans="1:5" x14ac:dyDescent="0.2">
      <c r="A902" s="16" t="s">
        <v>598</v>
      </c>
      <c r="B902" s="9">
        <v>12324080</v>
      </c>
      <c r="C902" s="8" t="s">
        <v>599</v>
      </c>
      <c r="D902" s="11">
        <v>0.35062500000000002</v>
      </c>
      <c r="E902" t="s">
        <v>17</v>
      </c>
    </row>
    <row r="903" spans="1:5" x14ac:dyDescent="0.2">
      <c r="A903" s="16" t="s">
        <v>1393</v>
      </c>
      <c r="B903" s="9">
        <v>12400091</v>
      </c>
      <c r="C903" s="8" t="s">
        <v>2360</v>
      </c>
      <c r="D903" s="11">
        <v>0.34</v>
      </c>
      <c r="E903" t="s">
        <v>86</v>
      </c>
    </row>
    <row r="904" spans="1:5" x14ac:dyDescent="0.2">
      <c r="A904" s="16" t="s">
        <v>1686</v>
      </c>
      <c r="B904" s="9">
        <v>12347006</v>
      </c>
      <c r="C904" s="8" t="s">
        <v>1869</v>
      </c>
      <c r="D904" s="10">
        <v>0.68</v>
      </c>
      <c r="E904" t="s">
        <v>16</v>
      </c>
    </row>
    <row r="905" spans="1:5" x14ac:dyDescent="0.2">
      <c r="A905" s="17" t="s">
        <v>600</v>
      </c>
      <c r="B905" s="9">
        <v>12423032</v>
      </c>
      <c r="C905" s="8" t="s">
        <v>761</v>
      </c>
      <c r="D905" s="10">
        <v>0.53125</v>
      </c>
      <c r="E905" t="s">
        <v>16</v>
      </c>
    </row>
    <row r="906" spans="1:5" x14ac:dyDescent="0.2">
      <c r="A906" s="17" t="s">
        <v>837</v>
      </c>
      <c r="B906" s="9">
        <v>12353464</v>
      </c>
      <c r="C906" s="8" t="s">
        <v>2361</v>
      </c>
      <c r="D906" s="10">
        <v>0.44624999999999998</v>
      </c>
      <c r="E906" t="s">
        <v>17</v>
      </c>
    </row>
    <row r="907" spans="1:5" x14ac:dyDescent="0.2">
      <c r="A907" s="17" t="s">
        <v>601</v>
      </c>
      <c r="B907" s="9">
        <v>12411267</v>
      </c>
      <c r="C907" s="8" t="s">
        <v>815</v>
      </c>
      <c r="D907" s="10">
        <v>0.374</v>
      </c>
      <c r="E907" t="s">
        <v>17</v>
      </c>
    </row>
    <row r="908" spans="1:5" x14ac:dyDescent="0.2">
      <c r="A908" s="17" t="s">
        <v>602</v>
      </c>
      <c r="B908" s="9">
        <v>12411268</v>
      </c>
      <c r="C908" s="8" t="s">
        <v>814</v>
      </c>
      <c r="D908" s="10">
        <v>0.374</v>
      </c>
      <c r="E908" t="s">
        <v>17</v>
      </c>
    </row>
    <row r="909" spans="1:5" x14ac:dyDescent="0.2">
      <c r="A909" s="17" t="s">
        <v>603</v>
      </c>
      <c r="B909" s="9">
        <v>12558198</v>
      </c>
      <c r="C909" s="8" t="s">
        <v>1047</v>
      </c>
      <c r="D909" s="10">
        <v>0.76500000000000001</v>
      </c>
      <c r="E909" t="s">
        <v>16</v>
      </c>
    </row>
    <row r="910" spans="1:5" x14ac:dyDescent="0.2">
      <c r="A910" s="16" t="s">
        <v>674</v>
      </c>
      <c r="B910" s="9">
        <v>12431785</v>
      </c>
      <c r="C910" s="8" t="s">
        <v>687</v>
      </c>
      <c r="D910" s="10">
        <v>0.505</v>
      </c>
      <c r="E910" t="s">
        <v>17</v>
      </c>
    </row>
    <row r="911" spans="1:5" x14ac:dyDescent="0.2">
      <c r="A911" s="16" t="s">
        <v>698</v>
      </c>
      <c r="B911" s="9">
        <v>12467227</v>
      </c>
      <c r="C911" s="8" t="s">
        <v>699</v>
      </c>
      <c r="D911" s="10">
        <v>0.83499999999999996</v>
      </c>
      <c r="E911" t="s">
        <v>16</v>
      </c>
    </row>
    <row r="912" spans="1:5" x14ac:dyDescent="0.2">
      <c r="A912" s="16" t="s">
        <v>604</v>
      </c>
      <c r="B912" s="9">
        <v>12472012</v>
      </c>
      <c r="C912" s="8" t="s">
        <v>605</v>
      </c>
      <c r="D912" s="10">
        <v>0.5</v>
      </c>
      <c r="E912" t="s">
        <v>17</v>
      </c>
    </row>
    <row r="913" spans="1:5" x14ac:dyDescent="0.2">
      <c r="A913" s="16" t="s">
        <v>1687</v>
      </c>
      <c r="B913" s="9">
        <v>13252566</v>
      </c>
      <c r="C913" s="8" t="s">
        <v>1688</v>
      </c>
      <c r="D913" s="10">
        <v>0.70125000000000004</v>
      </c>
      <c r="E913" t="s">
        <v>16</v>
      </c>
    </row>
    <row r="914" spans="1:5" x14ac:dyDescent="0.2">
      <c r="A914" s="16" t="s">
        <v>606</v>
      </c>
      <c r="B914" s="9">
        <v>12588262</v>
      </c>
      <c r="C914" s="8" t="s">
        <v>1048</v>
      </c>
      <c r="D914" s="10">
        <v>0.57374999999999998</v>
      </c>
      <c r="E914" t="s">
        <v>16</v>
      </c>
    </row>
    <row r="915" spans="1:5" x14ac:dyDescent="0.2">
      <c r="A915" s="16" t="s">
        <v>607</v>
      </c>
      <c r="B915" s="9">
        <v>12722631</v>
      </c>
      <c r="C915" s="8" t="s">
        <v>2362</v>
      </c>
      <c r="D915" s="10">
        <v>0.51</v>
      </c>
      <c r="E915" t="s">
        <v>17</v>
      </c>
    </row>
    <row r="916" spans="1:5" x14ac:dyDescent="0.2">
      <c r="A916" s="17" t="s">
        <v>1074</v>
      </c>
      <c r="B916" s="9">
        <v>12722634</v>
      </c>
      <c r="C916" s="8" t="s">
        <v>2363</v>
      </c>
      <c r="D916" s="11">
        <v>0.51</v>
      </c>
      <c r="E916" t="s">
        <v>17</v>
      </c>
    </row>
    <row r="917" spans="1:5" x14ac:dyDescent="0.2">
      <c r="A917" s="12" t="s">
        <v>675</v>
      </c>
      <c r="B917" s="9">
        <v>12959492</v>
      </c>
      <c r="C917" s="8" t="s">
        <v>1087</v>
      </c>
      <c r="D917" s="11">
        <v>0.63749999999999996</v>
      </c>
      <c r="E917" t="s">
        <v>18</v>
      </c>
    </row>
    <row r="918" spans="1:5" x14ac:dyDescent="0.2">
      <c r="A918" s="16" t="s">
        <v>2364</v>
      </c>
      <c r="B918" s="9">
        <v>13924605</v>
      </c>
      <c r="C918" s="8" t="s">
        <v>2365</v>
      </c>
      <c r="D918" s="11">
        <v>0.59499999999999997</v>
      </c>
      <c r="E918" t="s">
        <v>16</v>
      </c>
    </row>
    <row r="919" spans="1:5" x14ac:dyDescent="0.2">
      <c r="A919" s="16" t="s">
        <v>608</v>
      </c>
      <c r="B919" s="9">
        <v>12784788</v>
      </c>
      <c r="C919" s="8" t="s">
        <v>609</v>
      </c>
      <c r="D919" s="11">
        <v>0.8</v>
      </c>
      <c r="E919" t="s">
        <v>16</v>
      </c>
    </row>
    <row r="920" spans="1:5" x14ac:dyDescent="0.2">
      <c r="A920" s="16" t="s">
        <v>610</v>
      </c>
      <c r="B920" s="9">
        <v>14019495</v>
      </c>
      <c r="C920" s="8" t="s">
        <v>1189</v>
      </c>
      <c r="D920" s="11">
        <v>0.63749999999999996</v>
      </c>
      <c r="E920" t="s">
        <v>16</v>
      </c>
    </row>
    <row r="921" spans="1:5" x14ac:dyDescent="0.2">
      <c r="A921" s="17" t="s">
        <v>838</v>
      </c>
      <c r="B921" s="9">
        <v>13040599</v>
      </c>
      <c r="C921" s="8" t="s">
        <v>839</v>
      </c>
      <c r="D921" s="10">
        <v>0.51</v>
      </c>
      <c r="E921" t="s">
        <v>17</v>
      </c>
    </row>
    <row r="922" spans="1:5" x14ac:dyDescent="0.2">
      <c r="A922" s="17" t="s">
        <v>1331</v>
      </c>
      <c r="B922" s="9">
        <v>12976602</v>
      </c>
      <c r="C922" s="8" t="s">
        <v>1870</v>
      </c>
      <c r="D922" s="11">
        <v>0.62</v>
      </c>
      <c r="E922" t="s">
        <v>16</v>
      </c>
    </row>
    <row r="923" spans="1:5" x14ac:dyDescent="0.2">
      <c r="A923" s="17" t="s">
        <v>1190</v>
      </c>
      <c r="B923" s="9">
        <v>18323468</v>
      </c>
      <c r="C923" s="8" t="s">
        <v>1191</v>
      </c>
      <c r="D923" s="10">
        <v>0.63749999999999996</v>
      </c>
      <c r="E923" t="s">
        <v>86</v>
      </c>
    </row>
    <row r="924" spans="1:5" x14ac:dyDescent="0.2">
      <c r="A924" s="17" t="s">
        <v>611</v>
      </c>
      <c r="B924" s="9">
        <v>13084212</v>
      </c>
      <c r="C924" s="8" t="s">
        <v>1871</v>
      </c>
      <c r="D924" s="10">
        <v>0.68</v>
      </c>
      <c r="E924" t="s">
        <v>16</v>
      </c>
    </row>
    <row r="925" spans="1:5" x14ac:dyDescent="0.2">
      <c r="A925" s="17" t="s">
        <v>612</v>
      </c>
      <c r="B925" s="9">
        <v>13084217</v>
      </c>
      <c r="C925" s="8" t="s">
        <v>1872</v>
      </c>
      <c r="D925" s="10">
        <v>0.68</v>
      </c>
      <c r="E925" t="s">
        <v>16</v>
      </c>
    </row>
    <row r="926" spans="1:5" x14ac:dyDescent="0.2">
      <c r="A926" s="17" t="s">
        <v>613</v>
      </c>
      <c r="B926" s="9">
        <v>13134666</v>
      </c>
      <c r="C926" s="8" t="s">
        <v>1049</v>
      </c>
      <c r="D926" s="11">
        <v>0.70125000000000004</v>
      </c>
      <c r="E926" t="s">
        <v>16</v>
      </c>
    </row>
    <row r="927" spans="1:5" x14ac:dyDescent="0.2">
      <c r="A927" s="17" t="s">
        <v>1088</v>
      </c>
      <c r="B927" s="9">
        <v>13987644</v>
      </c>
      <c r="C927" s="8" t="s">
        <v>1563</v>
      </c>
      <c r="D927" s="11">
        <v>0.17</v>
      </c>
      <c r="E927" t="s">
        <v>17</v>
      </c>
    </row>
    <row r="928" spans="1:5" x14ac:dyDescent="0.2">
      <c r="A928" s="17" t="s">
        <v>1564</v>
      </c>
      <c r="B928" s="9">
        <v>13494388</v>
      </c>
      <c r="C928" s="8" t="s">
        <v>1565</v>
      </c>
      <c r="D928" s="11">
        <v>0.33</v>
      </c>
      <c r="E928" t="s">
        <v>17</v>
      </c>
    </row>
    <row r="929" spans="1:5" x14ac:dyDescent="0.2">
      <c r="A929" s="16" t="s">
        <v>1566</v>
      </c>
      <c r="B929" s="9">
        <v>13494390</v>
      </c>
      <c r="C929" s="8" t="s">
        <v>1567</v>
      </c>
      <c r="D929" s="10">
        <v>0.33</v>
      </c>
      <c r="E929" t="s">
        <v>17</v>
      </c>
    </row>
    <row r="930" spans="1:5" x14ac:dyDescent="0.2">
      <c r="A930" s="16" t="s">
        <v>614</v>
      </c>
      <c r="B930" s="9">
        <v>13506692</v>
      </c>
      <c r="C930" s="8" t="s">
        <v>615</v>
      </c>
      <c r="D930" s="10">
        <v>0.6</v>
      </c>
      <c r="E930" t="s">
        <v>17</v>
      </c>
    </row>
    <row r="931" spans="1:5" x14ac:dyDescent="0.2">
      <c r="A931" s="16" t="s">
        <v>616</v>
      </c>
      <c r="B931" s="9">
        <v>13506698</v>
      </c>
      <c r="C931" s="8" t="s">
        <v>617</v>
      </c>
      <c r="D931" s="11">
        <v>0.6</v>
      </c>
      <c r="E931" t="s">
        <v>17</v>
      </c>
    </row>
    <row r="932" spans="1:5" x14ac:dyDescent="0.2">
      <c r="A932" s="16" t="s">
        <v>618</v>
      </c>
      <c r="B932" s="9">
        <v>13664403</v>
      </c>
      <c r="C932" s="8" t="s">
        <v>619</v>
      </c>
      <c r="D932" s="10">
        <v>0.68</v>
      </c>
      <c r="E932" t="s">
        <v>92</v>
      </c>
    </row>
    <row r="933" spans="1:5" x14ac:dyDescent="0.2">
      <c r="A933" s="16" t="s">
        <v>676</v>
      </c>
      <c r="B933" s="9">
        <v>13684372</v>
      </c>
      <c r="C933" s="8" t="s">
        <v>2366</v>
      </c>
      <c r="D933" s="11">
        <v>0.51</v>
      </c>
      <c r="E933" t="s">
        <v>17</v>
      </c>
    </row>
    <row r="934" spans="1:5" x14ac:dyDescent="0.2">
      <c r="A934" s="17" t="s">
        <v>620</v>
      </c>
      <c r="B934" s="9">
        <v>13966010</v>
      </c>
      <c r="C934" s="8" t="s">
        <v>1050</v>
      </c>
      <c r="D934" s="10">
        <v>0.88400000000000001</v>
      </c>
      <c r="E934" t="s">
        <v>16</v>
      </c>
    </row>
    <row r="935" spans="1:5" x14ac:dyDescent="0.2">
      <c r="A935" s="17" t="s">
        <v>621</v>
      </c>
      <c r="B935" s="9">
        <v>14778634</v>
      </c>
      <c r="C935" s="8" t="s">
        <v>2367</v>
      </c>
      <c r="D935" s="11">
        <v>0.51</v>
      </c>
      <c r="E935" t="s">
        <v>17</v>
      </c>
    </row>
    <row r="936" spans="1:5" x14ac:dyDescent="0.2">
      <c r="A936" s="17" t="s">
        <v>622</v>
      </c>
      <c r="B936" s="9">
        <v>14156159</v>
      </c>
      <c r="C936" s="8" t="s">
        <v>1051</v>
      </c>
      <c r="D936" s="11">
        <v>0.65</v>
      </c>
      <c r="E936" t="s">
        <v>17</v>
      </c>
    </row>
    <row r="937" spans="1:5" x14ac:dyDescent="0.2">
      <c r="A937" s="17" t="s">
        <v>623</v>
      </c>
      <c r="B937" s="9">
        <v>14156399</v>
      </c>
      <c r="C937" s="8" t="s">
        <v>1051</v>
      </c>
      <c r="D937" s="10">
        <v>0.65</v>
      </c>
      <c r="E937" t="s">
        <v>17</v>
      </c>
    </row>
    <row r="938" spans="1:5" x14ac:dyDescent="0.2">
      <c r="A938" s="17" t="s">
        <v>2368</v>
      </c>
      <c r="B938" s="9">
        <v>14313527</v>
      </c>
      <c r="C938" s="8" t="s">
        <v>2369</v>
      </c>
      <c r="D938" s="10">
        <v>0.27200000000000002</v>
      </c>
      <c r="E938" t="s">
        <v>17</v>
      </c>
    </row>
    <row r="939" spans="1:5" x14ac:dyDescent="0.2">
      <c r="A939" s="17" t="s">
        <v>1568</v>
      </c>
      <c r="B939" s="9">
        <v>14277892</v>
      </c>
      <c r="C939" s="8" t="s">
        <v>1569</v>
      </c>
      <c r="D939" s="10">
        <v>0.35</v>
      </c>
      <c r="E939" t="s">
        <v>17</v>
      </c>
    </row>
    <row r="940" spans="1:5" x14ac:dyDescent="0.2">
      <c r="A940" s="17" t="s">
        <v>2060</v>
      </c>
      <c r="B940" s="9">
        <v>14810689</v>
      </c>
      <c r="C940" s="8" t="s">
        <v>2061</v>
      </c>
      <c r="D940" s="10">
        <v>0.63749999999999996</v>
      </c>
      <c r="E940" t="s">
        <v>17</v>
      </c>
    </row>
    <row r="941" spans="1:5" x14ac:dyDescent="0.2">
      <c r="A941" s="16" t="s">
        <v>1192</v>
      </c>
      <c r="B941" s="9">
        <v>14893607</v>
      </c>
      <c r="C941" s="8" t="s">
        <v>1193</v>
      </c>
      <c r="D941" s="10">
        <v>0.53125</v>
      </c>
      <c r="E941" t="s">
        <v>18</v>
      </c>
    </row>
    <row r="942" spans="1:5" x14ac:dyDescent="0.2">
      <c r="A942" s="17" t="s">
        <v>677</v>
      </c>
      <c r="B942" s="9">
        <v>14937851</v>
      </c>
      <c r="C942" s="8" t="s">
        <v>688</v>
      </c>
      <c r="D942" s="11">
        <v>0.77</v>
      </c>
      <c r="E942" t="s">
        <v>16</v>
      </c>
    </row>
    <row r="943" spans="1:5" x14ac:dyDescent="0.2">
      <c r="A943" s="16" t="s">
        <v>840</v>
      </c>
      <c r="B943" s="9">
        <v>14985967</v>
      </c>
      <c r="C943" s="8" t="s">
        <v>841</v>
      </c>
      <c r="D943" s="10">
        <v>0.42499999999999999</v>
      </c>
      <c r="E943" t="s">
        <v>17</v>
      </c>
    </row>
    <row r="944" spans="1:5" x14ac:dyDescent="0.2">
      <c r="A944" s="17" t="s">
        <v>1423</v>
      </c>
      <c r="B944" s="9">
        <v>18059927</v>
      </c>
      <c r="C944" s="8" t="s">
        <v>1424</v>
      </c>
      <c r="D944" s="11">
        <v>0.54</v>
      </c>
      <c r="E944" t="s">
        <v>17</v>
      </c>
    </row>
    <row r="945" spans="1:5" x14ac:dyDescent="0.2">
      <c r="A945" s="16" t="s">
        <v>1689</v>
      </c>
      <c r="B945" s="9">
        <v>18201377</v>
      </c>
      <c r="C945" s="8" t="s">
        <v>1690</v>
      </c>
      <c r="D945" s="10">
        <v>0.76500000000000001</v>
      </c>
      <c r="E945" t="s">
        <v>16</v>
      </c>
    </row>
    <row r="946" spans="1:5" x14ac:dyDescent="0.2">
      <c r="A946" s="12" t="s">
        <v>1570</v>
      </c>
      <c r="B946" s="9">
        <v>18161120</v>
      </c>
      <c r="C946" s="8" t="s">
        <v>2370</v>
      </c>
      <c r="D946" s="10">
        <v>0.79</v>
      </c>
      <c r="E946" t="s">
        <v>16</v>
      </c>
    </row>
    <row r="947" spans="1:5" x14ac:dyDescent="0.2">
      <c r="A947" s="12" t="s">
        <v>624</v>
      </c>
      <c r="B947" s="9">
        <v>18163029</v>
      </c>
      <c r="C947" s="8" t="s">
        <v>2371</v>
      </c>
      <c r="D947" s="10">
        <v>0.95499999999999996</v>
      </c>
      <c r="E947" t="s">
        <v>16</v>
      </c>
    </row>
    <row r="948" spans="1:5" x14ac:dyDescent="0.2">
      <c r="A948" s="16" t="s">
        <v>678</v>
      </c>
      <c r="B948" s="9">
        <v>18792129</v>
      </c>
      <c r="C948" s="8" t="s">
        <v>2372</v>
      </c>
      <c r="D948" s="11">
        <v>0.35062500000000002</v>
      </c>
      <c r="E948" t="s">
        <v>17</v>
      </c>
    </row>
    <row r="949" spans="1:5" x14ac:dyDescent="0.2">
      <c r="A949" s="17" t="s">
        <v>625</v>
      </c>
      <c r="B949" s="9">
        <v>18248836</v>
      </c>
      <c r="C949" s="8" t="s">
        <v>1225</v>
      </c>
      <c r="D949" s="10">
        <v>0.38</v>
      </c>
      <c r="E949" t="s">
        <v>17</v>
      </c>
    </row>
    <row r="950" spans="1:5" x14ac:dyDescent="0.2">
      <c r="A950" s="16" t="s">
        <v>1691</v>
      </c>
      <c r="B950" s="9">
        <v>24081593</v>
      </c>
      <c r="C950" s="8" t="s">
        <v>1692</v>
      </c>
      <c r="D950" s="11">
        <v>0.63749999999999996</v>
      </c>
      <c r="E950" t="s">
        <v>16</v>
      </c>
    </row>
    <row r="951" spans="1:5" x14ac:dyDescent="0.2">
      <c r="A951" s="17" t="s">
        <v>626</v>
      </c>
      <c r="B951" s="9">
        <v>24065514</v>
      </c>
      <c r="C951" s="8" t="s">
        <v>627</v>
      </c>
      <c r="D951" s="11">
        <v>0.63749999999999996</v>
      </c>
      <c r="E951" t="s">
        <v>18</v>
      </c>
    </row>
    <row r="952" spans="1:5" x14ac:dyDescent="0.2">
      <c r="A952" s="16" t="s">
        <v>716</v>
      </c>
      <c r="B952" s="9">
        <v>18405597</v>
      </c>
      <c r="C952" s="8" t="s">
        <v>717</v>
      </c>
      <c r="D952" s="11">
        <v>0.6</v>
      </c>
      <c r="E952" t="s">
        <v>17</v>
      </c>
    </row>
    <row r="953" spans="1:5" x14ac:dyDescent="0.2">
      <c r="A953" s="17" t="s">
        <v>2062</v>
      </c>
      <c r="B953" s="9">
        <v>18422648</v>
      </c>
      <c r="C953" s="8" t="s">
        <v>2373</v>
      </c>
      <c r="D953" s="10">
        <v>0.52500000000000002</v>
      </c>
      <c r="E953" t="s">
        <v>17</v>
      </c>
    </row>
    <row r="954" spans="1:5" x14ac:dyDescent="0.2">
      <c r="A954" s="16" t="s">
        <v>1693</v>
      </c>
      <c r="B954" s="9">
        <v>18645239</v>
      </c>
      <c r="C954" s="8" t="s">
        <v>1694</v>
      </c>
      <c r="D954" s="11">
        <v>0.76500000000000001</v>
      </c>
      <c r="E954" t="s">
        <v>16</v>
      </c>
    </row>
    <row r="955" spans="1:5" x14ac:dyDescent="0.2">
      <c r="A955" s="16" t="s">
        <v>1425</v>
      </c>
      <c r="B955" s="9">
        <v>18845174</v>
      </c>
      <c r="C955" s="8" t="s">
        <v>1873</v>
      </c>
      <c r="D955" s="11">
        <v>0.62</v>
      </c>
      <c r="E955" t="s">
        <v>16</v>
      </c>
    </row>
    <row r="956" spans="1:5" x14ac:dyDescent="0.2">
      <c r="A956" s="16" t="s">
        <v>2374</v>
      </c>
      <c r="B956" s="9">
        <v>18977278</v>
      </c>
      <c r="C956" s="8" t="s">
        <v>2375</v>
      </c>
      <c r="D956" s="11">
        <v>0.42499999999999999</v>
      </c>
      <c r="E956" t="s">
        <v>17</v>
      </c>
    </row>
    <row r="957" spans="1:5" x14ac:dyDescent="0.2">
      <c r="A957" s="17" t="s">
        <v>2063</v>
      </c>
      <c r="B957" s="9">
        <v>19317632</v>
      </c>
      <c r="C957" s="8" t="s">
        <v>2064</v>
      </c>
      <c r="D957" s="10">
        <v>0.51</v>
      </c>
      <c r="E957" t="s">
        <v>17</v>
      </c>
    </row>
    <row r="958" spans="1:5" x14ac:dyDescent="0.2">
      <c r="A958" s="17" t="s">
        <v>628</v>
      </c>
      <c r="B958" s="9">
        <v>18992525</v>
      </c>
      <c r="C958" s="8" t="s">
        <v>2376</v>
      </c>
      <c r="D958" s="10">
        <v>0.83499999999999996</v>
      </c>
      <c r="E958" t="s">
        <v>16</v>
      </c>
    </row>
    <row r="959" spans="1:5" x14ac:dyDescent="0.2">
      <c r="A959" s="17" t="s">
        <v>718</v>
      </c>
      <c r="B959" s="9">
        <v>19049903</v>
      </c>
      <c r="C959" s="8" t="s">
        <v>821</v>
      </c>
      <c r="D959" s="10">
        <v>0.56100000000000005</v>
      </c>
      <c r="E959" t="s">
        <v>17</v>
      </c>
    </row>
    <row r="960" spans="1:5" x14ac:dyDescent="0.2">
      <c r="A960" s="17" t="s">
        <v>719</v>
      </c>
      <c r="B960" s="9">
        <v>19049941</v>
      </c>
      <c r="C960" s="8" t="s">
        <v>820</v>
      </c>
      <c r="D960" s="10">
        <v>0.56100000000000005</v>
      </c>
      <c r="E960" t="s">
        <v>17</v>
      </c>
    </row>
    <row r="961" spans="1:5" x14ac:dyDescent="0.2">
      <c r="A961" s="17" t="s">
        <v>1194</v>
      </c>
      <c r="B961" s="9">
        <v>19033154</v>
      </c>
      <c r="C961" s="8" t="s">
        <v>1571</v>
      </c>
      <c r="D961" s="10">
        <v>0.42499999999999999</v>
      </c>
      <c r="E961" t="s">
        <v>17</v>
      </c>
    </row>
    <row r="962" spans="1:5" x14ac:dyDescent="0.2">
      <c r="A962" s="17" t="s">
        <v>629</v>
      </c>
      <c r="B962" s="9">
        <v>19232727</v>
      </c>
      <c r="C962" s="8" t="s">
        <v>1052</v>
      </c>
      <c r="D962" s="10">
        <v>0.46750000000000003</v>
      </c>
      <c r="E962" t="s">
        <v>17</v>
      </c>
    </row>
    <row r="963" spans="1:5" x14ac:dyDescent="0.2">
      <c r="A963" s="17" t="s">
        <v>842</v>
      </c>
      <c r="B963" s="9">
        <v>19330620</v>
      </c>
      <c r="C963" s="8" t="s">
        <v>1053</v>
      </c>
      <c r="D963" s="10">
        <v>0.70125000000000004</v>
      </c>
      <c r="E963" t="s">
        <v>16</v>
      </c>
    </row>
    <row r="964" spans="1:5" x14ac:dyDescent="0.2">
      <c r="A964" s="16" t="s">
        <v>1394</v>
      </c>
      <c r="B964" s="9">
        <v>19336809</v>
      </c>
      <c r="C964" s="8" t="s">
        <v>1935</v>
      </c>
      <c r="D964" s="10">
        <v>0.74375000000000002</v>
      </c>
      <c r="E964" t="s">
        <v>16</v>
      </c>
    </row>
    <row r="965" spans="1:5" x14ac:dyDescent="0.2">
      <c r="A965" s="16" t="s">
        <v>1195</v>
      </c>
      <c r="B965" s="9">
        <v>21211468</v>
      </c>
      <c r="C965" s="8" t="s">
        <v>1332</v>
      </c>
      <c r="D965" s="10">
        <v>0.61199999999999999</v>
      </c>
      <c r="E965" t="s">
        <v>17</v>
      </c>
    </row>
    <row r="966" spans="1:5" x14ac:dyDescent="0.2">
      <c r="A966" s="16" t="s">
        <v>1395</v>
      </c>
      <c r="B966" s="9">
        <v>21115142</v>
      </c>
      <c r="C966" s="8" t="s">
        <v>1396</v>
      </c>
      <c r="D966" s="10">
        <v>0.76500000000000001</v>
      </c>
      <c r="E966" t="s">
        <v>16</v>
      </c>
    </row>
    <row r="967" spans="1:5" x14ac:dyDescent="0.2">
      <c r="A967" s="17" t="s">
        <v>630</v>
      </c>
      <c r="B967" s="9">
        <v>20719339</v>
      </c>
      <c r="C967" s="8" t="s">
        <v>1333</v>
      </c>
      <c r="D967" s="10">
        <v>0.76500000000000001</v>
      </c>
      <c r="E967" t="s">
        <v>86</v>
      </c>
    </row>
    <row r="968" spans="1:5" x14ac:dyDescent="0.2">
      <c r="A968" s="17" t="s">
        <v>1522</v>
      </c>
      <c r="B968" s="9">
        <v>20718147</v>
      </c>
      <c r="C968" s="8" t="s">
        <v>1523</v>
      </c>
      <c r="D968" s="10">
        <v>0.76500000000000001</v>
      </c>
      <c r="E968" t="s">
        <v>86</v>
      </c>
    </row>
    <row r="969" spans="1:5" x14ac:dyDescent="0.2">
      <c r="A969" s="17" t="s">
        <v>631</v>
      </c>
      <c r="B969" s="9">
        <v>20715456</v>
      </c>
      <c r="C969" s="8" t="s">
        <v>632</v>
      </c>
      <c r="D969" s="11">
        <v>0.76500000000000001</v>
      </c>
      <c r="E969" t="s">
        <v>86</v>
      </c>
    </row>
    <row r="970" spans="1:5" x14ac:dyDescent="0.2">
      <c r="A970" s="17" t="s">
        <v>1572</v>
      </c>
      <c r="B970" s="9">
        <v>21156473</v>
      </c>
      <c r="C970" s="8" t="s">
        <v>1573</v>
      </c>
      <c r="D970" s="11">
        <v>0.89249999999999996</v>
      </c>
      <c r="E970" t="s">
        <v>16</v>
      </c>
    </row>
    <row r="971" spans="1:5" x14ac:dyDescent="0.2">
      <c r="A971" s="17" t="s">
        <v>633</v>
      </c>
      <c r="B971" s="9">
        <v>19381877</v>
      </c>
      <c r="C971" s="8" t="s">
        <v>1874</v>
      </c>
      <c r="D971" s="11">
        <v>0.62</v>
      </c>
      <c r="E971" t="s">
        <v>16</v>
      </c>
    </row>
    <row r="972" spans="1:5" x14ac:dyDescent="0.2">
      <c r="A972" s="17" t="s">
        <v>634</v>
      </c>
      <c r="B972" s="9">
        <v>19520551</v>
      </c>
      <c r="C972" s="8" t="s">
        <v>2377</v>
      </c>
      <c r="D972" s="11">
        <v>0.44624999999999998</v>
      </c>
      <c r="E972" t="s">
        <v>17</v>
      </c>
    </row>
    <row r="973" spans="1:5" x14ac:dyDescent="0.2">
      <c r="A973" s="17" t="s">
        <v>1334</v>
      </c>
      <c r="B973" s="9">
        <v>19577961</v>
      </c>
      <c r="C973" s="8" t="s">
        <v>2378</v>
      </c>
      <c r="D973" s="11">
        <v>0.60775000000000001</v>
      </c>
      <c r="E973" t="s">
        <v>16</v>
      </c>
    </row>
    <row r="974" spans="1:5" x14ac:dyDescent="0.2">
      <c r="A974" s="16" t="s">
        <v>635</v>
      </c>
      <c r="B974" s="9">
        <v>19711671</v>
      </c>
      <c r="C974" s="8" t="s">
        <v>815</v>
      </c>
      <c r="D974" s="11">
        <v>0.374</v>
      </c>
      <c r="E974" t="s">
        <v>17</v>
      </c>
    </row>
    <row r="975" spans="1:5" x14ac:dyDescent="0.2">
      <c r="A975" s="16" t="s">
        <v>636</v>
      </c>
      <c r="B975" s="9">
        <v>19713197</v>
      </c>
      <c r="C975" s="8" t="s">
        <v>814</v>
      </c>
      <c r="D975" s="11">
        <v>0.374</v>
      </c>
      <c r="E975" t="s">
        <v>17</v>
      </c>
    </row>
    <row r="976" spans="1:5" x14ac:dyDescent="0.2">
      <c r="A976" s="16" t="s">
        <v>637</v>
      </c>
      <c r="B976" s="9">
        <v>19743297</v>
      </c>
      <c r="C976" s="8" t="s">
        <v>638</v>
      </c>
      <c r="D976" s="11">
        <v>0.81599999999999995</v>
      </c>
      <c r="E976" t="s">
        <v>16</v>
      </c>
    </row>
    <row r="977" spans="1:5" x14ac:dyDescent="0.2">
      <c r="A977" s="16" t="s">
        <v>639</v>
      </c>
      <c r="B977" s="9">
        <v>19879674</v>
      </c>
      <c r="C977" s="8" t="s">
        <v>1371</v>
      </c>
      <c r="D977" s="11">
        <v>0.67500000000000004</v>
      </c>
      <c r="E977" t="s">
        <v>16</v>
      </c>
    </row>
    <row r="978" spans="1:5" x14ac:dyDescent="0.2">
      <c r="A978" s="17" t="s">
        <v>1372</v>
      </c>
      <c r="B978" s="9">
        <v>20012776</v>
      </c>
      <c r="C978" s="8" t="s">
        <v>1373</v>
      </c>
      <c r="D978" s="11">
        <v>0.51</v>
      </c>
      <c r="E978" t="s">
        <v>17</v>
      </c>
    </row>
    <row r="979" spans="1:5" x14ac:dyDescent="0.2">
      <c r="A979" s="17" t="s">
        <v>640</v>
      </c>
      <c r="B979" s="9">
        <v>19973884</v>
      </c>
      <c r="C979" s="8" t="s">
        <v>2379</v>
      </c>
      <c r="D979" s="11">
        <v>0.83499999999999996</v>
      </c>
      <c r="E979" t="s">
        <v>16</v>
      </c>
    </row>
    <row r="980" spans="1:5" x14ac:dyDescent="0.2">
      <c r="A980" s="16" t="s">
        <v>1695</v>
      </c>
      <c r="B980" s="9">
        <v>20080972</v>
      </c>
      <c r="C980" s="8" t="s">
        <v>2380</v>
      </c>
      <c r="D980" s="11">
        <v>0.56100000000000005</v>
      </c>
      <c r="E980" t="s">
        <v>17</v>
      </c>
    </row>
    <row r="981" spans="1:5" x14ac:dyDescent="0.2">
      <c r="A981" s="16" t="s">
        <v>641</v>
      </c>
      <c r="B981" s="9">
        <v>20187732</v>
      </c>
      <c r="C981" s="8" t="s">
        <v>1799</v>
      </c>
      <c r="D981" s="11">
        <v>0.495</v>
      </c>
      <c r="E981" t="s">
        <v>17</v>
      </c>
    </row>
    <row r="982" spans="1:5" x14ac:dyDescent="0.2">
      <c r="A982" s="17" t="s">
        <v>642</v>
      </c>
      <c r="B982" s="9">
        <v>20240384</v>
      </c>
      <c r="C982" s="8" t="s">
        <v>1875</v>
      </c>
      <c r="D982" s="10">
        <v>0.62</v>
      </c>
      <c r="E982" t="s">
        <v>16</v>
      </c>
    </row>
    <row r="983" spans="1:5" x14ac:dyDescent="0.2">
      <c r="A983" s="17" t="s">
        <v>1335</v>
      </c>
      <c r="B983" s="9">
        <v>20240401</v>
      </c>
      <c r="C983" s="8" t="s">
        <v>1876</v>
      </c>
      <c r="D983" s="10">
        <v>0.62</v>
      </c>
      <c r="E983" t="s">
        <v>16</v>
      </c>
    </row>
    <row r="984" spans="1:5" x14ac:dyDescent="0.2">
      <c r="A984" s="17" t="s">
        <v>1304</v>
      </c>
      <c r="B984" s="9">
        <v>20324275</v>
      </c>
      <c r="C984" s="8" t="s">
        <v>1305</v>
      </c>
      <c r="D984" s="10">
        <v>0.65</v>
      </c>
      <c r="E984" t="s">
        <v>17</v>
      </c>
    </row>
    <row r="985" spans="1:5" x14ac:dyDescent="0.2">
      <c r="A985" s="17" t="s">
        <v>1574</v>
      </c>
      <c r="B985" s="9">
        <v>21068545</v>
      </c>
      <c r="C985" s="8" t="s">
        <v>2381</v>
      </c>
      <c r="D985" s="10">
        <v>0.57374999999999998</v>
      </c>
      <c r="E985" t="s">
        <v>16</v>
      </c>
    </row>
    <row r="986" spans="1:5" x14ac:dyDescent="0.2">
      <c r="A986" s="17" t="s">
        <v>1575</v>
      </c>
      <c r="B986" s="9">
        <v>21068668</v>
      </c>
      <c r="C986" s="8" t="s">
        <v>1877</v>
      </c>
      <c r="D986" s="11">
        <v>0.57374999999999998</v>
      </c>
      <c r="E986" t="s">
        <v>16</v>
      </c>
    </row>
    <row r="987" spans="1:5" x14ac:dyDescent="0.2">
      <c r="A987" s="16" t="s">
        <v>2065</v>
      </c>
      <c r="B987" s="9">
        <v>20689473</v>
      </c>
      <c r="C987" s="8" t="s">
        <v>2066</v>
      </c>
      <c r="D987" s="10">
        <v>0.57999999999999996</v>
      </c>
      <c r="E987" t="s">
        <v>17</v>
      </c>
    </row>
    <row r="988" spans="1:5" x14ac:dyDescent="0.2">
      <c r="A988" s="17" t="s">
        <v>2067</v>
      </c>
      <c r="B988" s="9">
        <v>20823533</v>
      </c>
      <c r="C988" s="8" t="s">
        <v>2068</v>
      </c>
      <c r="D988" s="11">
        <v>0.72250000000000003</v>
      </c>
      <c r="E988" t="s">
        <v>16</v>
      </c>
    </row>
    <row r="989" spans="1:5" x14ac:dyDescent="0.2">
      <c r="A989" s="17" t="s">
        <v>643</v>
      </c>
      <c r="B989" s="9">
        <v>21007211</v>
      </c>
      <c r="C989" s="8" t="s">
        <v>1336</v>
      </c>
      <c r="D989" s="11">
        <v>0.8</v>
      </c>
      <c r="E989" t="s">
        <v>86</v>
      </c>
    </row>
    <row r="990" spans="1:5" x14ac:dyDescent="0.2">
      <c r="A990" s="16" t="s">
        <v>644</v>
      </c>
      <c r="B990" s="9">
        <v>21007212</v>
      </c>
      <c r="C990" s="8" t="s">
        <v>1337</v>
      </c>
      <c r="D990" s="11">
        <v>0.8</v>
      </c>
      <c r="E990" t="s">
        <v>86</v>
      </c>
    </row>
    <row r="991" spans="1:5" x14ac:dyDescent="0.2">
      <c r="A991" s="16" t="s">
        <v>645</v>
      </c>
      <c r="B991" s="9">
        <v>21007214</v>
      </c>
      <c r="C991" s="8" t="s">
        <v>1337</v>
      </c>
      <c r="D991" s="11">
        <v>0.8</v>
      </c>
      <c r="E991" t="s">
        <v>16</v>
      </c>
    </row>
    <row r="992" spans="1:5" x14ac:dyDescent="0.2">
      <c r="A992" s="17" t="s">
        <v>2069</v>
      </c>
      <c r="B992" s="9">
        <v>21064602</v>
      </c>
      <c r="C992" s="8" t="s">
        <v>2070</v>
      </c>
      <c r="D992" s="11">
        <v>0.55249999999999999</v>
      </c>
      <c r="E992" t="s">
        <v>16</v>
      </c>
    </row>
    <row r="993" spans="1:5" x14ac:dyDescent="0.2">
      <c r="A993" s="17" t="s">
        <v>762</v>
      </c>
      <c r="B993" s="9">
        <v>24107568</v>
      </c>
      <c r="C993" s="8" t="s">
        <v>763</v>
      </c>
      <c r="D993" s="11">
        <v>0.374</v>
      </c>
      <c r="E993" t="s">
        <v>17</v>
      </c>
    </row>
    <row r="994" spans="1:5" x14ac:dyDescent="0.2">
      <c r="A994" s="16" t="s">
        <v>1226</v>
      </c>
      <c r="B994" s="9">
        <v>21343505</v>
      </c>
      <c r="C994" s="8" t="s">
        <v>1227</v>
      </c>
      <c r="D994" s="11">
        <v>0.495</v>
      </c>
      <c r="E994" t="s">
        <v>17</v>
      </c>
    </row>
    <row r="995" spans="1:5" x14ac:dyDescent="0.2">
      <c r="A995" s="16" t="s">
        <v>1696</v>
      </c>
      <c r="B995" s="9">
        <v>21343509</v>
      </c>
      <c r="C995" s="8" t="s">
        <v>800</v>
      </c>
      <c r="D995" s="11">
        <v>0.495</v>
      </c>
      <c r="E995" t="s">
        <v>17</v>
      </c>
    </row>
    <row r="996" spans="1:5" x14ac:dyDescent="0.2">
      <c r="A996" s="16" t="s">
        <v>799</v>
      </c>
      <c r="B996" s="9">
        <v>21343526</v>
      </c>
      <c r="C996" s="8" t="s">
        <v>800</v>
      </c>
      <c r="D996" s="11">
        <v>0.495</v>
      </c>
      <c r="E996" t="s">
        <v>17</v>
      </c>
    </row>
    <row r="997" spans="1:5" x14ac:dyDescent="0.2">
      <c r="A997" s="16" t="s">
        <v>2071</v>
      </c>
      <c r="B997" s="9">
        <v>21434864</v>
      </c>
      <c r="C997" s="8" t="s">
        <v>2072</v>
      </c>
      <c r="D997" s="11">
        <v>0.34</v>
      </c>
      <c r="E997" t="s">
        <v>17</v>
      </c>
    </row>
    <row r="998" spans="1:5" x14ac:dyDescent="0.2">
      <c r="A998" s="16" t="s">
        <v>1697</v>
      </c>
      <c r="B998" s="9">
        <v>22386186</v>
      </c>
      <c r="C998" s="8" t="s">
        <v>1698</v>
      </c>
      <c r="D998" s="11">
        <v>8.5000000000000006E-2</v>
      </c>
      <c r="E998" t="s">
        <v>18</v>
      </c>
    </row>
    <row r="999" spans="1:5" x14ac:dyDescent="0.2">
      <c r="A999" s="17" t="s">
        <v>764</v>
      </c>
      <c r="B999" s="9">
        <v>21644538</v>
      </c>
      <c r="C999" s="8" t="s">
        <v>1196</v>
      </c>
      <c r="D999" s="11">
        <v>0.81599999999999995</v>
      </c>
      <c r="E999" t="s">
        <v>16</v>
      </c>
    </row>
    <row r="1000" spans="1:5" x14ac:dyDescent="0.2">
      <c r="A1000" s="17" t="s">
        <v>700</v>
      </c>
      <c r="B1000" s="9">
        <v>21737570</v>
      </c>
      <c r="C1000" s="8" t="s">
        <v>701</v>
      </c>
      <c r="D1000" s="10">
        <v>0.51</v>
      </c>
      <c r="E1000" t="s">
        <v>86</v>
      </c>
    </row>
    <row r="1001" spans="1:5" x14ac:dyDescent="0.2">
      <c r="A1001" s="16" t="s">
        <v>1936</v>
      </c>
      <c r="B1001" s="9">
        <v>21840696</v>
      </c>
      <c r="C1001" s="8" t="s">
        <v>1937</v>
      </c>
      <c r="D1001" s="11">
        <v>0.46750000000000003</v>
      </c>
      <c r="E1001" t="s">
        <v>86</v>
      </c>
    </row>
    <row r="1002" spans="1:5" x14ac:dyDescent="0.2">
      <c r="A1002" s="16" t="s">
        <v>1500</v>
      </c>
      <c r="B1002" s="9">
        <v>21968023</v>
      </c>
      <c r="C1002" s="8" t="s">
        <v>2382</v>
      </c>
      <c r="D1002" s="11">
        <v>0.51</v>
      </c>
      <c r="E1002" t="s">
        <v>18</v>
      </c>
    </row>
    <row r="1003" spans="1:5" x14ac:dyDescent="0.2">
      <c r="A1003" s="16" t="s">
        <v>646</v>
      </c>
      <c r="B1003" s="9">
        <v>21858251</v>
      </c>
      <c r="C1003" s="8" t="s">
        <v>1576</v>
      </c>
      <c r="D1003" s="11">
        <v>0.45</v>
      </c>
      <c r="E1003" t="s">
        <v>86</v>
      </c>
    </row>
    <row r="1004" spans="1:5" x14ac:dyDescent="0.2">
      <c r="A1004" s="17" t="s">
        <v>647</v>
      </c>
      <c r="B1004" s="9">
        <v>21858249</v>
      </c>
      <c r="C1004" s="8" t="s">
        <v>1577</v>
      </c>
      <c r="D1004" s="11">
        <v>0.45</v>
      </c>
      <c r="E1004" t="s">
        <v>86</v>
      </c>
    </row>
    <row r="1005" spans="1:5" x14ac:dyDescent="0.2">
      <c r="A1005" s="17" t="s">
        <v>691</v>
      </c>
      <c r="B1005" s="9">
        <v>21966706</v>
      </c>
      <c r="C1005" s="8" t="s">
        <v>1197</v>
      </c>
      <c r="D1005" s="11">
        <v>0.70125000000000004</v>
      </c>
      <c r="E1005" t="s">
        <v>16</v>
      </c>
    </row>
    <row r="1006" spans="1:5" x14ac:dyDescent="0.2">
      <c r="A1006" s="17" t="s">
        <v>765</v>
      </c>
      <c r="B1006" s="9">
        <v>22422794</v>
      </c>
      <c r="C1006" s="8" t="s">
        <v>766</v>
      </c>
      <c r="D1006" s="11">
        <v>0.42499999999999999</v>
      </c>
      <c r="E1006" t="s">
        <v>17</v>
      </c>
    </row>
    <row r="1007" spans="1:5" x14ac:dyDescent="0.2">
      <c r="A1007" s="16" t="s">
        <v>720</v>
      </c>
      <c r="B1007" s="9">
        <v>22423408</v>
      </c>
      <c r="C1007" s="8" t="s">
        <v>1054</v>
      </c>
      <c r="D1007" s="11">
        <v>0.42499999999999999</v>
      </c>
      <c r="E1007" t="s">
        <v>17</v>
      </c>
    </row>
    <row r="1008" spans="1:5" x14ac:dyDescent="0.2">
      <c r="A1008" s="16" t="s">
        <v>648</v>
      </c>
      <c r="B1008" s="9">
        <v>22424127</v>
      </c>
      <c r="C1008" s="8" t="s">
        <v>1699</v>
      </c>
      <c r="D1008" s="10">
        <v>0.55249999999999999</v>
      </c>
      <c r="E1008" t="s">
        <v>16</v>
      </c>
    </row>
    <row r="1009" spans="1:5" x14ac:dyDescent="0.2">
      <c r="A1009" s="12" t="s">
        <v>649</v>
      </c>
      <c r="B1009" s="9">
        <v>22255232</v>
      </c>
      <c r="C1009" s="8" t="s">
        <v>2383</v>
      </c>
      <c r="D1009" s="10">
        <v>0.40375</v>
      </c>
      <c r="E1009" t="s">
        <v>17</v>
      </c>
    </row>
    <row r="1010" spans="1:5" x14ac:dyDescent="0.2">
      <c r="A1010" s="16" t="s">
        <v>650</v>
      </c>
      <c r="B1010" s="9">
        <v>22255233</v>
      </c>
      <c r="C1010" s="8" t="s">
        <v>2384</v>
      </c>
      <c r="D1010" s="11">
        <v>0.40375</v>
      </c>
      <c r="E1010" t="s">
        <v>17</v>
      </c>
    </row>
    <row r="1011" spans="1:5" x14ac:dyDescent="0.2">
      <c r="A1011" s="17" t="s">
        <v>651</v>
      </c>
      <c r="B1011" s="9">
        <v>22256233</v>
      </c>
      <c r="C1011" s="8" t="s">
        <v>2385</v>
      </c>
      <c r="D1011" s="10">
        <v>0.40375</v>
      </c>
      <c r="E1011" t="s">
        <v>17</v>
      </c>
    </row>
    <row r="1012" spans="1:5" x14ac:dyDescent="0.2">
      <c r="A1012" s="16" t="s">
        <v>652</v>
      </c>
      <c r="B1012" s="9">
        <v>22256235</v>
      </c>
      <c r="C1012" s="8" t="s">
        <v>2386</v>
      </c>
      <c r="D1012" s="11">
        <v>0.40375</v>
      </c>
      <c r="E1012" t="s">
        <v>17</v>
      </c>
    </row>
    <row r="1013" spans="1:5" x14ac:dyDescent="0.2">
      <c r="A1013" s="16" t="s">
        <v>2073</v>
      </c>
      <c r="B1013" s="9">
        <v>22310174</v>
      </c>
      <c r="C1013" s="8" t="s">
        <v>2074</v>
      </c>
      <c r="D1013" s="11">
        <v>0.70125000000000004</v>
      </c>
      <c r="E1013" t="s">
        <v>17</v>
      </c>
    </row>
    <row r="1014" spans="1:5" x14ac:dyDescent="0.2">
      <c r="A1014" s="16" t="s">
        <v>653</v>
      </c>
      <c r="B1014" s="9">
        <v>22653864</v>
      </c>
      <c r="C1014" s="8" t="s">
        <v>826</v>
      </c>
      <c r="D1014" s="10">
        <v>0.60775000000000001</v>
      </c>
      <c r="E1014" t="s">
        <v>88</v>
      </c>
    </row>
    <row r="1015" spans="1:5" x14ac:dyDescent="0.2">
      <c r="A1015" s="17" t="s">
        <v>1397</v>
      </c>
      <c r="B1015" s="9">
        <v>23846787</v>
      </c>
      <c r="C1015" s="8" t="s">
        <v>1398</v>
      </c>
      <c r="D1015" s="10">
        <v>0.63749999999999996</v>
      </c>
      <c r="E1015" t="s">
        <v>16</v>
      </c>
    </row>
    <row r="1016" spans="1:5" x14ac:dyDescent="0.2">
      <c r="A1016" s="16" t="s">
        <v>654</v>
      </c>
      <c r="B1016" s="9">
        <v>22745206</v>
      </c>
      <c r="C1016" s="8" t="s">
        <v>702</v>
      </c>
      <c r="D1016" s="10">
        <v>0.55249999999999999</v>
      </c>
      <c r="E1016" t="s">
        <v>16</v>
      </c>
    </row>
    <row r="1017" spans="1:5" x14ac:dyDescent="0.2">
      <c r="A1017" s="16" t="s">
        <v>2075</v>
      </c>
      <c r="B1017" s="9">
        <v>24081599</v>
      </c>
      <c r="C1017" s="8" t="s">
        <v>2076</v>
      </c>
      <c r="D1017" s="10">
        <v>0.63749999999999996</v>
      </c>
      <c r="E1017" t="s">
        <v>16</v>
      </c>
    </row>
    <row r="1018" spans="1:5" x14ac:dyDescent="0.2">
      <c r="A1018" s="17" t="s">
        <v>655</v>
      </c>
      <c r="B1018" s="9">
        <v>22821930</v>
      </c>
      <c r="C1018" s="8" t="s">
        <v>1878</v>
      </c>
      <c r="D1018" s="10">
        <v>0.52</v>
      </c>
      <c r="E1018" t="s">
        <v>17</v>
      </c>
    </row>
    <row r="1019" spans="1:5" x14ac:dyDescent="0.2">
      <c r="A1019" s="17" t="s">
        <v>1501</v>
      </c>
      <c r="B1019" s="9">
        <v>22821945</v>
      </c>
      <c r="C1019" s="8" t="s">
        <v>1879</v>
      </c>
      <c r="D1019" s="10">
        <v>0.52</v>
      </c>
      <c r="E1019" t="s">
        <v>17</v>
      </c>
    </row>
    <row r="1020" spans="1:5" x14ac:dyDescent="0.2">
      <c r="A1020" s="17" t="s">
        <v>1198</v>
      </c>
      <c r="B1020" s="9">
        <v>22958926</v>
      </c>
      <c r="C1020" s="8" t="s">
        <v>1426</v>
      </c>
      <c r="D1020" s="10">
        <v>0.51</v>
      </c>
      <c r="E1020" t="s">
        <v>18</v>
      </c>
    </row>
    <row r="1021" spans="1:5" x14ac:dyDescent="0.2">
      <c r="A1021" s="17" t="s">
        <v>656</v>
      </c>
      <c r="B1021" s="9">
        <v>23196976</v>
      </c>
      <c r="C1021" s="8" t="s">
        <v>657</v>
      </c>
      <c r="D1021" s="10">
        <v>0.59499999999999997</v>
      </c>
      <c r="E1021" t="s">
        <v>18</v>
      </c>
    </row>
    <row r="1022" spans="1:5" x14ac:dyDescent="0.2">
      <c r="A1022" s="16" t="s">
        <v>658</v>
      </c>
      <c r="B1022" s="9">
        <v>23197976</v>
      </c>
      <c r="C1022" s="8" t="s">
        <v>659</v>
      </c>
      <c r="D1022" s="10">
        <v>0.59499999999999997</v>
      </c>
      <c r="E1022" t="s">
        <v>18</v>
      </c>
    </row>
    <row r="1023" spans="1:5" x14ac:dyDescent="0.2">
      <c r="A1023" s="16" t="s">
        <v>2077</v>
      </c>
      <c r="B1023" s="9">
        <v>23191783</v>
      </c>
      <c r="C1023" s="8" t="s">
        <v>2078</v>
      </c>
      <c r="D1023" s="11">
        <v>0.68</v>
      </c>
      <c r="E1023" t="s">
        <v>16</v>
      </c>
    </row>
    <row r="1024" spans="1:5" x14ac:dyDescent="0.2">
      <c r="A1024" s="16" t="s">
        <v>660</v>
      </c>
      <c r="B1024" s="9">
        <v>23222026</v>
      </c>
      <c r="C1024" s="8" t="s">
        <v>1880</v>
      </c>
      <c r="D1024" s="11">
        <v>0.69</v>
      </c>
      <c r="E1024" t="s">
        <v>16</v>
      </c>
    </row>
    <row r="1025" spans="1:5" x14ac:dyDescent="0.2">
      <c r="A1025" s="17" t="s">
        <v>2079</v>
      </c>
      <c r="B1025" s="9">
        <v>23620395</v>
      </c>
      <c r="C1025" s="8" t="s">
        <v>2080</v>
      </c>
      <c r="D1025" s="11">
        <v>0.89249999999999996</v>
      </c>
      <c r="E1025" t="s">
        <v>16</v>
      </c>
    </row>
    <row r="1026" spans="1:5" x14ac:dyDescent="0.2">
      <c r="A1026" s="17" t="s">
        <v>1262</v>
      </c>
      <c r="B1026" s="9">
        <v>23810739</v>
      </c>
      <c r="C1026" s="8" t="s">
        <v>1263</v>
      </c>
      <c r="D1026" s="11">
        <v>0.51</v>
      </c>
      <c r="E1026" t="s">
        <v>17</v>
      </c>
    </row>
    <row r="1027" spans="1:5" x14ac:dyDescent="0.2">
      <c r="A1027" s="17" t="s">
        <v>1199</v>
      </c>
      <c r="B1027" s="9">
        <v>23811366</v>
      </c>
      <c r="C1027" s="8" t="s">
        <v>1200</v>
      </c>
      <c r="D1027" s="10">
        <v>0.51</v>
      </c>
      <c r="E1027" t="s">
        <v>17</v>
      </c>
    </row>
    <row r="1028" spans="1:5" x14ac:dyDescent="0.2">
      <c r="A1028" s="17" t="s">
        <v>1578</v>
      </c>
      <c r="B1028" s="9">
        <v>24316062</v>
      </c>
      <c r="C1028" s="8" t="s">
        <v>1579</v>
      </c>
      <c r="D1028" s="10">
        <v>0.57374999999999998</v>
      </c>
      <c r="E1028" t="s">
        <v>16</v>
      </c>
    </row>
    <row r="1029" spans="1:5" x14ac:dyDescent="0.2">
      <c r="A1029" s="17" t="s">
        <v>1700</v>
      </c>
      <c r="B1029" s="9">
        <v>24331737</v>
      </c>
      <c r="C1029" s="8" t="s">
        <v>1701</v>
      </c>
      <c r="D1029" s="10">
        <v>0.70125000000000004</v>
      </c>
      <c r="E1029" t="s">
        <v>16</v>
      </c>
    </row>
    <row r="1030" spans="1:5" x14ac:dyDescent="0.2">
      <c r="A1030" s="17" t="s">
        <v>661</v>
      </c>
      <c r="B1030" s="9">
        <v>25042680</v>
      </c>
      <c r="C1030" s="8" t="s">
        <v>662</v>
      </c>
      <c r="D1030" s="10">
        <v>0.63749999999999996</v>
      </c>
      <c r="E1030" t="s">
        <v>16</v>
      </c>
    </row>
    <row r="1031" spans="1:5" x14ac:dyDescent="0.2">
      <c r="A1031" s="17" t="s">
        <v>746</v>
      </c>
      <c r="B1031" s="9">
        <v>25486988</v>
      </c>
      <c r="C1031" s="8" t="s">
        <v>1800</v>
      </c>
      <c r="D1031" s="10">
        <v>0.74375000000000002</v>
      </c>
      <c r="E1031" t="s">
        <v>16</v>
      </c>
    </row>
    <row r="1032" spans="1:5" x14ac:dyDescent="0.2">
      <c r="A1032" s="17" t="s">
        <v>1938</v>
      </c>
      <c r="B1032" s="9">
        <v>25473347</v>
      </c>
      <c r="C1032" s="8" t="s">
        <v>1939</v>
      </c>
      <c r="D1032" s="10">
        <v>0.21249999999999999</v>
      </c>
      <c r="E1032" t="s">
        <v>17</v>
      </c>
    </row>
    <row r="1033" spans="1:5" x14ac:dyDescent="0.2">
      <c r="A1033" s="17" t="s">
        <v>1940</v>
      </c>
      <c r="B1033" s="9">
        <v>25473376</v>
      </c>
      <c r="C1033" s="8" t="s">
        <v>1941</v>
      </c>
      <c r="D1033" s="11">
        <v>0.21249999999999999</v>
      </c>
      <c r="E1033" t="s">
        <v>17</v>
      </c>
    </row>
    <row r="1034" spans="1:5" x14ac:dyDescent="0.2">
      <c r="A1034" s="17" t="s">
        <v>1089</v>
      </c>
      <c r="B1034" s="9">
        <v>25486782</v>
      </c>
      <c r="C1034" s="8" t="s">
        <v>1090</v>
      </c>
      <c r="D1034" s="11">
        <v>0.63749999999999996</v>
      </c>
      <c r="E1034" t="s">
        <v>16</v>
      </c>
    </row>
    <row r="1035" spans="1:5" x14ac:dyDescent="0.2">
      <c r="A1035" s="17" t="s">
        <v>679</v>
      </c>
      <c r="B1035" s="9">
        <v>25486813</v>
      </c>
      <c r="C1035" s="8" t="s">
        <v>843</v>
      </c>
      <c r="D1035" s="10">
        <v>0.63749999999999996</v>
      </c>
      <c r="E1035" t="s">
        <v>16</v>
      </c>
    </row>
    <row r="1036" spans="1:5" x14ac:dyDescent="0.2">
      <c r="A1036" s="16" t="s">
        <v>663</v>
      </c>
      <c r="B1036" s="9">
        <v>25486982</v>
      </c>
      <c r="C1036" s="8" t="s">
        <v>844</v>
      </c>
      <c r="D1036" s="10">
        <v>0.63749999999999996</v>
      </c>
      <c r="E1036" t="s">
        <v>16</v>
      </c>
    </row>
    <row r="1037" spans="1:5" x14ac:dyDescent="0.2">
      <c r="A1037" s="16" t="s">
        <v>721</v>
      </c>
      <c r="B1037" s="9">
        <v>25618829</v>
      </c>
      <c r="C1037" s="8" t="s">
        <v>1881</v>
      </c>
      <c r="D1037" s="10">
        <v>0.64</v>
      </c>
      <c r="E1037" t="s">
        <v>16</v>
      </c>
    </row>
    <row r="1038" spans="1:5" x14ac:dyDescent="0.2">
      <c r="A1038" s="16" t="s">
        <v>664</v>
      </c>
      <c r="B1038" s="9">
        <v>25618836</v>
      </c>
      <c r="C1038" s="8" t="s">
        <v>1882</v>
      </c>
      <c r="D1038" s="10">
        <v>0.66</v>
      </c>
      <c r="E1038" t="s">
        <v>16</v>
      </c>
    </row>
    <row r="1039" spans="1:5" x14ac:dyDescent="0.2">
      <c r="A1039" s="16" t="s">
        <v>1055</v>
      </c>
      <c r="B1039" s="9">
        <v>25618840</v>
      </c>
      <c r="C1039" s="8" t="s">
        <v>1883</v>
      </c>
      <c r="D1039" s="10">
        <v>0.66</v>
      </c>
      <c r="E1039" t="s">
        <v>16</v>
      </c>
    </row>
    <row r="1040" spans="1:5" x14ac:dyDescent="0.2">
      <c r="A1040" s="17" t="s">
        <v>2387</v>
      </c>
      <c r="B1040" s="9">
        <v>27096230</v>
      </c>
      <c r="C1040" s="8" t="s">
        <v>2388</v>
      </c>
      <c r="D1040" s="10">
        <v>0.38250000000000001</v>
      </c>
      <c r="E1040" t="s">
        <v>16</v>
      </c>
    </row>
    <row r="1041" spans="1:5" x14ac:dyDescent="0.2">
      <c r="A1041" s="16" t="s">
        <v>2389</v>
      </c>
      <c r="B1041" s="9">
        <v>27096244</v>
      </c>
      <c r="C1041" s="8" t="s">
        <v>2390</v>
      </c>
      <c r="D1041" s="10">
        <v>0.38250000000000001</v>
      </c>
      <c r="E1041" t="s">
        <v>16</v>
      </c>
    </row>
    <row r="1042" spans="1:5" x14ac:dyDescent="0.2">
      <c r="A1042" s="16" t="s">
        <v>2081</v>
      </c>
      <c r="B1042" s="9">
        <v>26076853</v>
      </c>
      <c r="C1042" s="8" t="s">
        <v>2082</v>
      </c>
      <c r="D1042" s="10">
        <v>0.68</v>
      </c>
      <c r="E1042" t="s">
        <v>16</v>
      </c>
    </row>
    <row r="1043" spans="1:5" x14ac:dyDescent="0.2">
      <c r="A1043" s="17" t="s">
        <v>1702</v>
      </c>
      <c r="B1043" s="9">
        <v>26036779</v>
      </c>
      <c r="C1043" s="8" t="s">
        <v>2391</v>
      </c>
      <c r="D1043" s="10">
        <v>0.51</v>
      </c>
      <c r="E1043" t="s">
        <v>16</v>
      </c>
    </row>
    <row r="1044" spans="1:5" x14ac:dyDescent="0.2">
      <c r="A1044" s="17" t="s">
        <v>2083</v>
      </c>
      <c r="B1044" s="9">
        <v>26140615</v>
      </c>
      <c r="C1044" s="8" t="s">
        <v>2084</v>
      </c>
      <c r="D1044" s="10">
        <v>0.31874999999999998</v>
      </c>
      <c r="E1044" t="s">
        <v>17</v>
      </c>
    </row>
    <row r="1045" spans="1:5" x14ac:dyDescent="0.2">
      <c r="A1045" s="16" t="s">
        <v>2085</v>
      </c>
      <c r="B1045" s="9">
        <v>26141237</v>
      </c>
      <c r="C1045" s="8" t="s">
        <v>2086</v>
      </c>
      <c r="D1045" s="10">
        <v>0.42499999999999999</v>
      </c>
      <c r="E1045" t="s">
        <v>17</v>
      </c>
    </row>
    <row r="1046" spans="1:5" x14ac:dyDescent="0.2">
      <c r="A1046" s="16" t="s">
        <v>767</v>
      </c>
      <c r="B1046" s="9">
        <v>26244478</v>
      </c>
      <c r="C1046" s="8" t="s">
        <v>1884</v>
      </c>
      <c r="D1046" s="10">
        <v>0.66</v>
      </c>
      <c r="E1046" t="s">
        <v>16</v>
      </c>
    </row>
    <row r="1047" spans="1:5" x14ac:dyDescent="0.2">
      <c r="A1047" s="16" t="s">
        <v>1427</v>
      </c>
      <c r="B1047" s="9">
        <v>26244499</v>
      </c>
      <c r="C1047" s="8" t="s">
        <v>1885</v>
      </c>
      <c r="D1047" s="10">
        <v>0.66</v>
      </c>
      <c r="E1047" t="s">
        <v>16</v>
      </c>
    </row>
    <row r="1048" spans="1:5" x14ac:dyDescent="0.2">
      <c r="A1048" s="17" t="s">
        <v>722</v>
      </c>
      <c r="B1048" s="9">
        <v>29080962</v>
      </c>
      <c r="C1048" s="8" t="s">
        <v>1703</v>
      </c>
      <c r="D1048" s="10">
        <v>0.255</v>
      </c>
      <c r="E1048" t="s">
        <v>92</v>
      </c>
    </row>
    <row r="1049" spans="1:5" x14ac:dyDescent="0.2">
      <c r="A1049" s="17" t="s">
        <v>723</v>
      </c>
      <c r="B1049" s="9">
        <v>29097717</v>
      </c>
      <c r="C1049" s="8" t="s">
        <v>1704</v>
      </c>
      <c r="D1049" s="10">
        <v>0.255</v>
      </c>
      <c r="E1049" t="s">
        <v>16</v>
      </c>
    </row>
    <row r="1050" spans="1:5" x14ac:dyDescent="0.2">
      <c r="A1050" s="16" t="s">
        <v>724</v>
      </c>
      <c r="B1050" s="9">
        <v>29080786</v>
      </c>
      <c r="C1050" s="8" t="s">
        <v>1705</v>
      </c>
      <c r="D1050" s="10">
        <v>0.255</v>
      </c>
      <c r="E1050" t="s">
        <v>16</v>
      </c>
    </row>
    <row r="1051" spans="1:5" x14ac:dyDescent="0.2">
      <c r="A1051" s="16" t="s">
        <v>725</v>
      </c>
      <c r="B1051" s="9">
        <v>29045869</v>
      </c>
      <c r="C1051" s="8" t="s">
        <v>726</v>
      </c>
      <c r="D1051" s="11">
        <v>0.255</v>
      </c>
      <c r="E1051" t="s">
        <v>92</v>
      </c>
    </row>
    <row r="1052" spans="1:5" x14ac:dyDescent="0.2">
      <c r="A1052" s="16" t="s">
        <v>727</v>
      </c>
      <c r="B1052" s="9">
        <v>29081009</v>
      </c>
      <c r="C1052" s="8" t="s">
        <v>1706</v>
      </c>
      <c r="D1052" s="10">
        <v>0.255</v>
      </c>
      <c r="E1052" t="s">
        <v>92</v>
      </c>
    </row>
    <row r="1053" spans="1:5" x14ac:dyDescent="0.2">
      <c r="A1053" s="16" t="s">
        <v>1201</v>
      </c>
      <c r="B1053" s="9">
        <v>26492306</v>
      </c>
      <c r="C1053" s="8" t="s">
        <v>1202</v>
      </c>
      <c r="D1053" s="15">
        <v>0.63749999999999996</v>
      </c>
      <c r="E1053" t="s">
        <v>18</v>
      </c>
    </row>
    <row r="1054" spans="1:5" x14ac:dyDescent="0.2">
      <c r="A1054" s="16" t="s">
        <v>1091</v>
      </c>
      <c r="B1054" s="9">
        <v>26718478</v>
      </c>
      <c r="C1054" s="8" t="s">
        <v>1090</v>
      </c>
      <c r="D1054" s="15">
        <v>0.63749999999999996</v>
      </c>
      <c r="E1054" t="s">
        <v>16</v>
      </c>
    </row>
    <row r="1055" spans="1:5" x14ac:dyDescent="0.2">
      <c r="A1055" s="16" t="s">
        <v>768</v>
      </c>
      <c r="B1055" s="9">
        <v>26827206</v>
      </c>
      <c r="C1055" s="8" t="s">
        <v>2392</v>
      </c>
      <c r="D1055" s="15">
        <v>0.51</v>
      </c>
      <c r="E1055" t="s">
        <v>18</v>
      </c>
    </row>
    <row r="1056" spans="1:5" x14ac:dyDescent="0.2">
      <c r="A1056" s="16" t="s">
        <v>2393</v>
      </c>
      <c r="B1056" s="9">
        <v>26970248</v>
      </c>
      <c r="C1056" s="8" t="s">
        <v>2394</v>
      </c>
      <c r="D1056" s="15">
        <v>0.36</v>
      </c>
      <c r="E1056" t="s">
        <v>17</v>
      </c>
    </row>
    <row r="1057" spans="1:5" x14ac:dyDescent="0.2">
      <c r="A1057" s="16" t="s">
        <v>2087</v>
      </c>
      <c r="B1057" s="9">
        <v>27593009</v>
      </c>
      <c r="C1057" s="8" t="s">
        <v>2088</v>
      </c>
      <c r="D1057" s="15">
        <v>0.63749999999999996</v>
      </c>
      <c r="E1057" t="s">
        <v>16</v>
      </c>
    </row>
    <row r="1058" spans="1:5" x14ac:dyDescent="0.2">
      <c r="A1058" s="16" t="s">
        <v>845</v>
      </c>
      <c r="B1058" s="9">
        <v>28178037</v>
      </c>
      <c r="C1058" s="8" t="s">
        <v>2395</v>
      </c>
      <c r="D1058" s="15">
        <v>0.61624999999999996</v>
      </c>
      <c r="E1058" t="s">
        <v>16</v>
      </c>
    </row>
    <row r="1059" spans="1:5" x14ac:dyDescent="0.2">
      <c r="A1059" s="16" t="s">
        <v>1092</v>
      </c>
      <c r="B1059" s="9">
        <v>28418094</v>
      </c>
      <c r="C1059" s="8" t="s">
        <v>1075</v>
      </c>
      <c r="D1059" s="15">
        <v>0.748</v>
      </c>
      <c r="E1059" t="s">
        <v>16</v>
      </c>
    </row>
    <row r="1060" spans="1:5" x14ac:dyDescent="0.2">
      <c r="A1060" s="16" t="s">
        <v>2396</v>
      </c>
      <c r="B1060" s="9">
        <v>28551744</v>
      </c>
      <c r="C1060" s="8" t="s">
        <v>2397</v>
      </c>
      <c r="D1060" s="15">
        <v>0.44879999999999998</v>
      </c>
      <c r="E1060" t="s">
        <v>17</v>
      </c>
    </row>
    <row r="1061" spans="1:5" x14ac:dyDescent="0.2">
      <c r="A1061" s="16" t="s">
        <v>1886</v>
      </c>
      <c r="B1061" s="9">
        <v>29125746</v>
      </c>
      <c r="C1061" s="8" t="s">
        <v>1887</v>
      </c>
      <c r="D1061" s="15">
        <v>0.48449999999999999</v>
      </c>
      <c r="E1061" t="s">
        <v>16</v>
      </c>
    </row>
    <row r="1062" spans="1:5" x14ac:dyDescent="0.2">
      <c r="A1062" s="17" t="s">
        <v>703</v>
      </c>
      <c r="B1062" s="9">
        <v>29287586</v>
      </c>
      <c r="C1062" s="8" t="s">
        <v>2398</v>
      </c>
      <c r="D1062" s="15">
        <v>0.7</v>
      </c>
      <c r="E1062" t="s">
        <v>86</v>
      </c>
    </row>
    <row r="1063" spans="1:5" x14ac:dyDescent="0.2">
      <c r="A1063" s="17" t="s">
        <v>846</v>
      </c>
      <c r="B1063" s="9">
        <v>29263787</v>
      </c>
      <c r="C1063" s="8" t="s">
        <v>847</v>
      </c>
      <c r="D1063" s="15">
        <v>0.81599999999999995</v>
      </c>
      <c r="E1063" t="s">
        <v>16</v>
      </c>
    </row>
    <row r="1064" spans="1:5" x14ac:dyDescent="0.2">
      <c r="A1064" s="17" t="s">
        <v>848</v>
      </c>
      <c r="B1064" s="9">
        <v>29266801</v>
      </c>
      <c r="C1064" s="8" t="s">
        <v>849</v>
      </c>
      <c r="D1064" s="15">
        <v>0.81599999999999995</v>
      </c>
      <c r="E1064" t="s">
        <v>16</v>
      </c>
    </row>
    <row r="1065" spans="1:5" x14ac:dyDescent="0.2">
      <c r="A1065" s="17" t="s">
        <v>1707</v>
      </c>
      <c r="B1065" s="9">
        <v>29631569</v>
      </c>
      <c r="C1065" s="8" t="s">
        <v>1708</v>
      </c>
      <c r="D1065" s="11">
        <v>0.63749999999999996</v>
      </c>
      <c r="E1065" t="s">
        <v>16</v>
      </c>
    </row>
    <row r="1066" spans="1:5" x14ac:dyDescent="0.2">
      <c r="A1066" s="17" t="s">
        <v>1709</v>
      </c>
      <c r="B1066" s="9">
        <v>29992467</v>
      </c>
      <c r="C1066" s="8" t="s">
        <v>1229</v>
      </c>
      <c r="D1066" s="10">
        <v>0.63749999999999996</v>
      </c>
      <c r="E1066" t="s">
        <v>16</v>
      </c>
    </row>
    <row r="1067" spans="1:5" x14ac:dyDescent="0.2">
      <c r="A1067" s="17" t="s">
        <v>1228</v>
      </c>
      <c r="B1067" s="9">
        <v>29992482</v>
      </c>
      <c r="C1067" s="8" t="s">
        <v>1229</v>
      </c>
      <c r="D1067" s="10">
        <v>0.63749999999999996</v>
      </c>
      <c r="E1067" t="s">
        <v>16</v>
      </c>
    </row>
    <row r="1068" spans="1:5" x14ac:dyDescent="0.2">
      <c r="A1068" s="17" t="s">
        <v>850</v>
      </c>
      <c r="B1068" s="9">
        <v>29720853</v>
      </c>
      <c r="C1068" s="8" t="s">
        <v>851</v>
      </c>
      <c r="D1068" s="11">
        <v>0.81599999999999995</v>
      </c>
      <c r="E1068" t="s">
        <v>16</v>
      </c>
    </row>
    <row r="1069" spans="1:5" x14ac:dyDescent="0.2">
      <c r="A1069" s="17" t="s">
        <v>747</v>
      </c>
      <c r="B1069" s="9">
        <v>30070826</v>
      </c>
      <c r="C1069" s="8" t="s">
        <v>748</v>
      </c>
      <c r="D1069" s="11">
        <v>0.45</v>
      </c>
      <c r="E1069" t="s">
        <v>17</v>
      </c>
    </row>
    <row r="1070" spans="1:5" x14ac:dyDescent="0.2">
      <c r="A1070" s="17" t="s">
        <v>1580</v>
      </c>
      <c r="B1070" s="9">
        <v>30122156</v>
      </c>
      <c r="C1070" s="8" t="s">
        <v>1581</v>
      </c>
      <c r="D1070" s="11">
        <v>0.70125000000000004</v>
      </c>
      <c r="E1070" t="s">
        <v>17</v>
      </c>
    </row>
    <row r="1071" spans="1:5" x14ac:dyDescent="0.2">
      <c r="A1071" s="17" t="s">
        <v>1203</v>
      </c>
      <c r="B1071" s="9">
        <v>30289359</v>
      </c>
      <c r="C1071" s="8" t="s">
        <v>1428</v>
      </c>
      <c r="D1071" s="11">
        <v>0.34</v>
      </c>
      <c r="E1071" t="s">
        <v>17</v>
      </c>
    </row>
    <row r="1072" spans="1:5" x14ac:dyDescent="0.2">
      <c r="A1072" s="17" t="s">
        <v>1942</v>
      </c>
      <c r="B1072" s="9">
        <v>30372455</v>
      </c>
      <c r="C1072" s="8" t="s">
        <v>1943</v>
      </c>
      <c r="D1072" s="11">
        <v>0.74</v>
      </c>
      <c r="E1072" t="s">
        <v>16</v>
      </c>
    </row>
    <row r="1073" spans="1:5" x14ac:dyDescent="0.2">
      <c r="A1073" s="17" t="s">
        <v>769</v>
      </c>
      <c r="B1073" s="9">
        <v>30372458</v>
      </c>
      <c r="C1073" s="8" t="s">
        <v>1056</v>
      </c>
      <c r="D1073" s="11">
        <v>0.74</v>
      </c>
      <c r="E1073" t="s">
        <v>16</v>
      </c>
    </row>
    <row r="1074" spans="1:5" x14ac:dyDescent="0.2">
      <c r="A1074" s="17" t="s">
        <v>1888</v>
      </c>
      <c r="B1074" s="9">
        <v>30633552</v>
      </c>
      <c r="C1074" s="8" t="s">
        <v>1889</v>
      </c>
      <c r="D1074" s="11">
        <v>0.8</v>
      </c>
      <c r="E1074" t="s">
        <v>16</v>
      </c>
    </row>
    <row r="1075" spans="1:5" x14ac:dyDescent="0.2">
      <c r="A1075" s="17" t="s">
        <v>2089</v>
      </c>
      <c r="B1075" s="9">
        <v>31288079</v>
      </c>
      <c r="C1075" s="8" t="s">
        <v>2090</v>
      </c>
      <c r="D1075" s="11">
        <v>0.21249999999999999</v>
      </c>
      <c r="E1075" t="s">
        <v>17</v>
      </c>
    </row>
    <row r="1076" spans="1:5" x14ac:dyDescent="0.2">
      <c r="A1076" s="16" t="s">
        <v>2091</v>
      </c>
      <c r="B1076" s="9">
        <v>31742353</v>
      </c>
      <c r="C1076" s="8" t="s">
        <v>2092</v>
      </c>
      <c r="D1076" s="11">
        <v>0.46750000000000003</v>
      </c>
      <c r="E1076" t="s">
        <v>17</v>
      </c>
    </row>
    <row r="1077" spans="1:5" x14ac:dyDescent="0.2">
      <c r="A1077" s="16" t="s">
        <v>728</v>
      </c>
      <c r="B1077" s="9">
        <v>32030024</v>
      </c>
      <c r="C1077" s="8" t="s">
        <v>729</v>
      </c>
      <c r="D1077" s="11">
        <v>0.7</v>
      </c>
      <c r="E1077" t="s">
        <v>16</v>
      </c>
    </row>
    <row r="1078" spans="1:5" x14ac:dyDescent="0.2">
      <c r="A1078" s="16" t="s">
        <v>730</v>
      </c>
      <c r="B1078" s="9">
        <v>32030028</v>
      </c>
      <c r="C1078" s="8" t="s">
        <v>729</v>
      </c>
      <c r="D1078" s="11">
        <v>0.7</v>
      </c>
      <c r="E1078" t="s">
        <v>16</v>
      </c>
    </row>
    <row r="1079" spans="1:5" x14ac:dyDescent="0.2">
      <c r="A1079" s="16" t="s">
        <v>1801</v>
      </c>
      <c r="B1079" s="9">
        <v>32261679</v>
      </c>
      <c r="C1079" s="8" t="s">
        <v>1802</v>
      </c>
      <c r="D1079" s="11">
        <v>0.495</v>
      </c>
      <c r="E1079" t="s">
        <v>17</v>
      </c>
    </row>
    <row r="1080" spans="1:5" x14ac:dyDescent="0.2">
      <c r="A1080" s="16" t="s">
        <v>1306</v>
      </c>
      <c r="B1080" s="9">
        <v>32158838</v>
      </c>
      <c r="C1080" s="8" t="s">
        <v>2399</v>
      </c>
      <c r="D1080" s="11">
        <v>0.22</v>
      </c>
      <c r="E1080" t="s">
        <v>1906</v>
      </c>
    </row>
    <row r="1081" spans="1:5" x14ac:dyDescent="0.2">
      <c r="A1081" s="16" t="s">
        <v>2093</v>
      </c>
      <c r="B1081" s="9">
        <v>32431893</v>
      </c>
      <c r="C1081" s="8" t="s">
        <v>2094</v>
      </c>
      <c r="D1081" s="10">
        <v>0.57374999999999998</v>
      </c>
      <c r="E1081" t="s">
        <v>17</v>
      </c>
    </row>
    <row r="1082" spans="1:5" x14ac:dyDescent="0.2">
      <c r="A1082" s="16" t="s">
        <v>801</v>
      </c>
      <c r="B1082" s="9">
        <v>32490974</v>
      </c>
      <c r="C1082" s="8" t="s">
        <v>1803</v>
      </c>
      <c r="D1082" s="10">
        <v>0.74250000000000005</v>
      </c>
      <c r="E1082" t="s">
        <v>16</v>
      </c>
    </row>
    <row r="1083" spans="1:5" x14ac:dyDescent="0.2">
      <c r="A1083" s="16" t="s">
        <v>802</v>
      </c>
      <c r="B1083" s="9">
        <v>32492448</v>
      </c>
      <c r="C1083" s="8" t="s">
        <v>1057</v>
      </c>
      <c r="D1083" s="13">
        <v>0.74250000000000005</v>
      </c>
      <c r="E1083" t="s">
        <v>16</v>
      </c>
    </row>
    <row r="1084" spans="1:5" x14ac:dyDescent="0.2">
      <c r="A1084" s="16" t="s">
        <v>803</v>
      </c>
      <c r="B1084" s="9">
        <v>32492550</v>
      </c>
      <c r="C1084" s="8" t="s">
        <v>804</v>
      </c>
      <c r="D1084" s="10">
        <v>0.74250000000000005</v>
      </c>
      <c r="E1084" t="s">
        <v>16</v>
      </c>
    </row>
    <row r="1085" spans="1:5" x14ac:dyDescent="0.2">
      <c r="A1085" s="17" t="s">
        <v>749</v>
      </c>
      <c r="B1085" s="9">
        <v>32499576</v>
      </c>
      <c r="C1085" s="8" t="s">
        <v>750</v>
      </c>
      <c r="D1085" s="10">
        <v>0.74250000000000005</v>
      </c>
      <c r="E1085" t="s">
        <v>16</v>
      </c>
    </row>
    <row r="1086" spans="1:5" x14ac:dyDescent="0.2">
      <c r="A1086" s="17" t="s">
        <v>2095</v>
      </c>
      <c r="B1086" s="9">
        <v>32429031</v>
      </c>
      <c r="C1086" s="8" t="s">
        <v>2096</v>
      </c>
      <c r="D1086" s="10">
        <v>0.29749999999999999</v>
      </c>
      <c r="E1086" t="s">
        <v>88</v>
      </c>
    </row>
    <row r="1087" spans="1:5" x14ac:dyDescent="0.2">
      <c r="A1087" s="17" t="s">
        <v>2400</v>
      </c>
      <c r="B1087" s="9">
        <v>33202316</v>
      </c>
      <c r="C1087" s="8" t="s">
        <v>2401</v>
      </c>
      <c r="D1087" s="10">
        <v>0.71399999999999997</v>
      </c>
      <c r="E1087" t="s">
        <v>18</v>
      </c>
    </row>
    <row r="1088" spans="1:5" x14ac:dyDescent="0.2">
      <c r="A1088" s="17" t="s">
        <v>1204</v>
      </c>
      <c r="B1088" s="9">
        <v>32800527</v>
      </c>
      <c r="C1088" s="8" t="s">
        <v>1338</v>
      </c>
      <c r="D1088" s="10">
        <v>0.8</v>
      </c>
      <c r="E1088" t="s">
        <v>16</v>
      </c>
    </row>
    <row r="1089" spans="1:5" x14ac:dyDescent="0.2">
      <c r="A1089" s="17" t="s">
        <v>751</v>
      </c>
      <c r="B1089" s="9">
        <v>33076924</v>
      </c>
      <c r="C1089" s="8" t="s">
        <v>1582</v>
      </c>
      <c r="D1089" s="11">
        <v>0.47812500000000002</v>
      </c>
      <c r="E1089" t="s">
        <v>86</v>
      </c>
    </row>
    <row r="1090" spans="1:5" x14ac:dyDescent="0.2">
      <c r="A1090" s="17" t="s">
        <v>1339</v>
      </c>
      <c r="B1090" s="9">
        <v>33224645</v>
      </c>
      <c r="C1090" s="8" t="s">
        <v>1340</v>
      </c>
      <c r="D1090" s="10">
        <v>0.54</v>
      </c>
      <c r="E1090" t="s">
        <v>18</v>
      </c>
    </row>
    <row r="1091" spans="1:5" x14ac:dyDescent="0.2">
      <c r="A1091" s="17" t="s">
        <v>752</v>
      </c>
      <c r="B1091" s="9">
        <v>33416165</v>
      </c>
      <c r="C1091" s="8" t="s">
        <v>2402</v>
      </c>
      <c r="D1091" s="10">
        <v>0.47499999999999998</v>
      </c>
      <c r="E1091" t="s">
        <v>17</v>
      </c>
    </row>
    <row r="1092" spans="1:5" x14ac:dyDescent="0.2">
      <c r="A1092" s="16" t="s">
        <v>753</v>
      </c>
      <c r="B1092" s="9">
        <v>33418176</v>
      </c>
      <c r="C1092" s="8" t="s">
        <v>1058</v>
      </c>
      <c r="D1092" s="11">
        <v>0.47499999999999998</v>
      </c>
      <c r="E1092" t="s">
        <v>17</v>
      </c>
    </row>
    <row r="1093" spans="1:5" x14ac:dyDescent="0.2">
      <c r="A1093" s="16" t="s">
        <v>2403</v>
      </c>
      <c r="B1093" s="9">
        <v>33531454</v>
      </c>
      <c r="C1093" s="8" t="s">
        <v>2404</v>
      </c>
      <c r="D1093" s="11">
        <v>0.34</v>
      </c>
      <c r="E1093" t="s">
        <v>17</v>
      </c>
    </row>
    <row r="1094" spans="1:5" x14ac:dyDescent="0.2">
      <c r="A1094" s="16" t="s">
        <v>1230</v>
      </c>
      <c r="B1094" s="9">
        <v>33635320</v>
      </c>
      <c r="C1094" s="8" t="s">
        <v>1890</v>
      </c>
      <c r="D1094" s="10">
        <v>0.68</v>
      </c>
      <c r="E1094" t="s">
        <v>86</v>
      </c>
    </row>
    <row r="1095" spans="1:5" x14ac:dyDescent="0.2">
      <c r="A1095" s="16" t="s">
        <v>1264</v>
      </c>
      <c r="B1095" s="9">
        <v>34398677</v>
      </c>
      <c r="C1095" s="8" t="s">
        <v>1265</v>
      </c>
      <c r="D1095" s="11">
        <v>0.35</v>
      </c>
      <c r="E1095" t="s">
        <v>18</v>
      </c>
    </row>
    <row r="1096" spans="1:5" x14ac:dyDescent="0.2">
      <c r="A1096" s="16" t="s">
        <v>1266</v>
      </c>
      <c r="B1096" s="9">
        <v>34398683</v>
      </c>
      <c r="C1096" s="8" t="s">
        <v>1265</v>
      </c>
      <c r="D1096" s="11">
        <v>0.35</v>
      </c>
      <c r="E1096" t="s">
        <v>18</v>
      </c>
    </row>
    <row r="1097" spans="1:5" x14ac:dyDescent="0.2">
      <c r="A1097" s="16" t="s">
        <v>2097</v>
      </c>
      <c r="B1097" s="9">
        <v>34398648</v>
      </c>
      <c r="C1097" s="8" t="s">
        <v>2098</v>
      </c>
      <c r="D1097" s="10">
        <v>0.35</v>
      </c>
      <c r="E1097" t="s">
        <v>18</v>
      </c>
    </row>
    <row r="1098" spans="1:5" x14ac:dyDescent="0.2">
      <c r="A1098" s="16" t="s">
        <v>1399</v>
      </c>
      <c r="B1098" s="9">
        <v>34819745</v>
      </c>
      <c r="C1098" s="8" t="s">
        <v>1400</v>
      </c>
      <c r="D1098" s="10">
        <v>0.4</v>
      </c>
      <c r="E1098" t="s">
        <v>17</v>
      </c>
    </row>
    <row r="1099" spans="1:5" x14ac:dyDescent="0.2">
      <c r="A1099" s="16" t="s">
        <v>1944</v>
      </c>
      <c r="B1099" s="9">
        <v>38024450</v>
      </c>
      <c r="C1099" s="8" t="s">
        <v>1945</v>
      </c>
      <c r="D1099" s="10">
        <v>0.74375000000000002</v>
      </c>
      <c r="E1099" t="s">
        <v>16</v>
      </c>
    </row>
    <row r="1100" spans="1:5" x14ac:dyDescent="0.2">
      <c r="A1100" s="17" t="s">
        <v>1710</v>
      </c>
      <c r="B1100" s="9">
        <v>36111557</v>
      </c>
      <c r="C1100" s="8" t="s">
        <v>1711</v>
      </c>
      <c r="D1100" s="10">
        <v>0.74375000000000002</v>
      </c>
      <c r="E1100" t="s">
        <v>16</v>
      </c>
    </row>
    <row r="1101" spans="1:5" x14ac:dyDescent="0.2">
      <c r="A1101" s="17" t="s">
        <v>1712</v>
      </c>
      <c r="B1101" s="9">
        <v>36111677</v>
      </c>
      <c r="C1101" s="8" t="s">
        <v>1713</v>
      </c>
      <c r="D1101" s="11">
        <v>0.74375000000000002</v>
      </c>
      <c r="E1101" t="s">
        <v>16</v>
      </c>
    </row>
    <row r="1102" spans="1:5" x14ac:dyDescent="0.2">
      <c r="A1102" s="17" t="s">
        <v>1205</v>
      </c>
      <c r="B1102" s="9">
        <v>35781014</v>
      </c>
      <c r="C1102" s="8" t="s">
        <v>1206</v>
      </c>
      <c r="D1102" s="11">
        <v>0.51</v>
      </c>
      <c r="E1102" t="s">
        <v>17</v>
      </c>
    </row>
    <row r="1103" spans="1:5" x14ac:dyDescent="0.2">
      <c r="A1103" s="17" t="s">
        <v>1374</v>
      </c>
      <c r="B1103" s="9">
        <v>35913864</v>
      </c>
      <c r="C1103" s="8" t="s">
        <v>1375</v>
      </c>
      <c r="D1103" s="10">
        <v>0.81599999999999995</v>
      </c>
      <c r="E1103" t="s">
        <v>16</v>
      </c>
    </row>
    <row r="1104" spans="1:5" x14ac:dyDescent="0.2">
      <c r="A1104" s="17" t="s">
        <v>1714</v>
      </c>
      <c r="B1104" s="9">
        <v>36818045</v>
      </c>
      <c r="C1104" s="8" t="s">
        <v>1715</v>
      </c>
      <c r="D1104" s="11">
        <v>0.63749999999999996</v>
      </c>
      <c r="E1104" t="s">
        <v>18</v>
      </c>
    </row>
    <row r="1105" spans="1:5" x14ac:dyDescent="0.2">
      <c r="A1105" s="16" t="s">
        <v>2405</v>
      </c>
      <c r="B1105" s="9">
        <v>38848437</v>
      </c>
      <c r="C1105" s="8" t="s">
        <v>2406</v>
      </c>
      <c r="D1105" s="11">
        <v>0.74099999999999999</v>
      </c>
      <c r="E1105" t="s">
        <v>16</v>
      </c>
    </row>
    <row r="1106" spans="1:5" x14ac:dyDescent="0.2">
      <c r="A1106" s="17" t="s">
        <v>1891</v>
      </c>
      <c r="B1106" s="9">
        <v>38167887</v>
      </c>
      <c r="C1106" s="8" t="s">
        <v>2407</v>
      </c>
      <c r="D1106" s="10">
        <v>0.53125</v>
      </c>
      <c r="E1106" t="s">
        <v>16</v>
      </c>
    </row>
    <row r="1107" spans="1:5" x14ac:dyDescent="0.2">
      <c r="A1107" s="17" t="s">
        <v>1526</v>
      </c>
      <c r="B1107" s="9">
        <v>37557765</v>
      </c>
      <c r="C1107" s="8" t="s">
        <v>1527</v>
      </c>
      <c r="D1107" s="10">
        <v>0.63749999999999996</v>
      </c>
      <c r="E1107" t="s">
        <v>16</v>
      </c>
    </row>
    <row r="1108" spans="1:5" x14ac:dyDescent="0.2">
      <c r="A1108" s="16" t="s">
        <v>1804</v>
      </c>
      <c r="B1108" s="9">
        <v>38960632</v>
      </c>
      <c r="C1108" s="8" t="s">
        <v>1805</v>
      </c>
      <c r="D1108" s="10">
        <v>0.34200000000000003</v>
      </c>
      <c r="E1108" t="s">
        <v>17</v>
      </c>
    </row>
    <row r="1109" spans="1:5" x14ac:dyDescent="0.2">
      <c r="A1109" s="16" t="s">
        <v>1806</v>
      </c>
      <c r="B1109" s="9">
        <v>38960634</v>
      </c>
      <c r="C1109" s="8" t="s">
        <v>1807</v>
      </c>
      <c r="D1109" s="10">
        <v>0.34200000000000003</v>
      </c>
      <c r="E1109" t="s">
        <v>17</v>
      </c>
    </row>
    <row r="1110" spans="1:5" x14ac:dyDescent="0.2">
      <c r="A1110" s="16" t="s">
        <v>1808</v>
      </c>
      <c r="B1110" s="9">
        <v>38960609</v>
      </c>
      <c r="C1110" s="8" t="s">
        <v>1809</v>
      </c>
      <c r="D1110" s="11">
        <v>0.28499999999999998</v>
      </c>
      <c r="E1110" t="s">
        <v>17</v>
      </c>
    </row>
    <row r="1111" spans="1:5" x14ac:dyDescent="0.2">
      <c r="A1111" s="16" t="s">
        <v>1810</v>
      </c>
      <c r="B1111" s="9">
        <v>38960614</v>
      </c>
      <c r="C1111" s="8" t="s">
        <v>1811</v>
      </c>
      <c r="D1111" s="10">
        <v>0.28499999999999998</v>
      </c>
      <c r="E1111" t="s">
        <v>17</v>
      </c>
    </row>
    <row r="1112" spans="1:5" x14ac:dyDescent="0.2">
      <c r="A1112" s="16" t="s">
        <v>1812</v>
      </c>
      <c r="B1112" s="9">
        <v>39832789</v>
      </c>
      <c r="C1112" s="8" t="s">
        <v>1813</v>
      </c>
      <c r="D1112" s="11">
        <v>0.45600000000000002</v>
      </c>
      <c r="E1112" t="s">
        <v>17</v>
      </c>
    </row>
    <row r="1113" spans="1:5" x14ac:dyDescent="0.2">
      <c r="A1113" s="17" t="s">
        <v>1814</v>
      </c>
      <c r="B1113" s="9">
        <v>39832660</v>
      </c>
      <c r="C1113" s="8" t="s">
        <v>2099</v>
      </c>
      <c r="D1113" s="10">
        <v>0.45600000000000002</v>
      </c>
      <c r="E1113" t="s">
        <v>17</v>
      </c>
    </row>
    <row r="1114" spans="1:5" x14ac:dyDescent="0.2">
      <c r="A1114" s="17" t="s">
        <v>1815</v>
      </c>
      <c r="B1114" s="9">
        <v>39832657</v>
      </c>
      <c r="C1114" s="8" t="s">
        <v>2100</v>
      </c>
      <c r="D1114" s="10">
        <v>0.45600000000000002</v>
      </c>
      <c r="E1114" t="s">
        <v>17</v>
      </c>
    </row>
    <row r="1115" spans="1:5" x14ac:dyDescent="0.2">
      <c r="A1115" s="17" t="s">
        <v>1341</v>
      </c>
      <c r="B1115" s="9">
        <v>37844288</v>
      </c>
      <c r="C1115" s="8" t="s">
        <v>2408</v>
      </c>
      <c r="D1115" s="11">
        <v>0.61624999999999996</v>
      </c>
      <c r="E1115" t="s">
        <v>16</v>
      </c>
    </row>
    <row r="1116" spans="1:5" x14ac:dyDescent="0.2">
      <c r="A1116" s="17" t="s">
        <v>1267</v>
      </c>
      <c r="B1116" s="9">
        <v>42906374</v>
      </c>
      <c r="C1116" s="8" t="s">
        <v>1268</v>
      </c>
      <c r="D1116" s="11">
        <v>0.63749999999999996</v>
      </c>
      <c r="E1116" t="s">
        <v>16</v>
      </c>
    </row>
    <row r="1117" spans="1:5" x14ac:dyDescent="0.2">
      <c r="A1117" s="17" t="s">
        <v>1269</v>
      </c>
      <c r="B1117" s="9">
        <v>42889414</v>
      </c>
      <c r="C1117" s="8" t="s">
        <v>1270</v>
      </c>
      <c r="D1117" s="11">
        <v>0.63749999999999996</v>
      </c>
      <c r="E1117" t="s">
        <v>17</v>
      </c>
    </row>
    <row r="1118" spans="1:5" x14ac:dyDescent="0.2">
      <c r="A1118" s="17" t="s">
        <v>1271</v>
      </c>
      <c r="B1118" s="9">
        <v>42965532</v>
      </c>
      <c r="C1118" s="8" t="s">
        <v>1272</v>
      </c>
      <c r="D1118" s="11">
        <v>0.74375000000000002</v>
      </c>
      <c r="E1118" t="s">
        <v>16</v>
      </c>
    </row>
    <row r="1119" spans="1:5" x14ac:dyDescent="0.2">
      <c r="A1119" s="17" t="s">
        <v>2101</v>
      </c>
      <c r="B1119" s="9">
        <v>42983626</v>
      </c>
      <c r="C1119" s="8" t="s">
        <v>2102</v>
      </c>
      <c r="D1119" s="11">
        <v>0.42499999999999999</v>
      </c>
      <c r="E1119" t="s">
        <v>17</v>
      </c>
    </row>
    <row r="1120" spans="1:5" x14ac:dyDescent="0.2">
      <c r="A1120" s="17" t="s">
        <v>1307</v>
      </c>
      <c r="B1120" s="9">
        <v>42939722</v>
      </c>
      <c r="C1120" s="8" t="s">
        <v>1308</v>
      </c>
      <c r="D1120" s="10">
        <v>0.53125</v>
      </c>
      <c r="E1120" t="s">
        <v>17</v>
      </c>
    </row>
    <row r="1121" spans="1:5" x14ac:dyDescent="0.2">
      <c r="A1121" s="17" t="s">
        <v>1273</v>
      </c>
      <c r="B1121" s="9">
        <v>38089961</v>
      </c>
      <c r="C1121" s="8" t="s">
        <v>1274</v>
      </c>
      <c r="D1121" s="10">
        <v>0.42499999999999999</v>
      </c>
      <c r="E1121" t="s">
        <v>18</v>
      </c>
    </row>
    <row r="1122" spans="1:5" x14ac:dyDescent="0.2">
      <c r="A1122" s="16" t="s">
        <v>1342</v>
      </c>
      <c r="B1122" s="9">
        <v>38079210</v>
      </c>
      <c r="C1122" s="8" t="s">
        <v>1343</v>
      </c>
      <c r="D1122" s="11">
        <v>0.79</v>
      </c>
      <c r="E1122" t="s">
        <v>16</v>
      </c>
    </row>
    <row r="1123" spans="1:5" x14ac:dyDescent="0.2">
      <c r="A1123" s="16" t="s">
        <v>1309</v>
      </c>
      <c r="B1123" s="9">
        <v>38111045</v>
      </c>
      <c r="C1123" s="8" t="s">
        <v>2409</v>
      </c>
      <c r="D1123" s="10">
        <v>0.6</v>
      </c>
      <c r="E1123" t="s">
        <v>16</v>
      </c>
    </row>
    <row r="1124" spans="1:5" x14ac:dyDescent="0.2">
      <c r="A1124" s="16" t="s">
        <v>1310</v>
      </c>
      <c r="B1124" s="9">
        <v>38111065</v>
      </c>
      <c r="C1124" s="8" t="s">
        <v>2410</v>
      </c>
      <c r="D1124" s="11">
        <v>0.62</v>
      </c>
      <c r="E1124" t="s">
        <v>16</v>
      </c>
    </row>
    <row r="1125" spans="1:5" x14ac:dyDescent="0.2">
      <c r="A1125" s="17" t="s">
        <v>1093</v>
      </c>
      <c r="B1125" s="9">
        <v>38311163</v>
      </c>
      <c r="C1125" s="8" t="s">
        <v>1344</v>
      </c>
      <c r="D1125" s="11">
        <v>0.8</v>
      </c>
      <c r="E1125" t="s">
        <v>16</v>
      </c>
    </row>
    <row r="1126" spans="1:5" x14ac:dyDescent="0.2">
      <c r="A1126" s="17" t="s">
        <v>1094</v>
      </c>
      <c r="B1126" s="9">
        <v>38311165</v>
      </c>
      <c r="C1126" s="8" t="s">
        <v>1345</v>
      </c>
      <c r="D1126" s="11">
        <v>0.8</v>
      </c>
      <c r="E1126" t="s">
        <v>16</v>
      </c>
    </row>
    <row r="1127" spans="1:5" x14ac:dyDescent="0.2">
      <c r="A1127" s="16" t="s">
        <v>1095</v>
      </c>
      <c r="B1127" s="9">
        <v>38309360</v>
      </c>
      <c r="C1127" s="8" t="s">
        <v>1096</v>
      </c>
      <c r="D1127" s="11">
        <v>0.6</v>
      </c>
      <c r="E1127" t="s">
        <v>17</v>
      </c>
    </row>
    <row r="1128" spans="1:5" x14ac:dyDescent="0.2">
      <c r="A1128" s="16" t="s">
        <v>1097</v>
      </c>
      <c r="B1128" s="9">
        <v>38311162</v>
      </c>
      <c r="C1128" s="8" t="s">
        <v>1098</v>
      </c>
      <c r="D1128" s="11">
        <v>0.8</v>
      </c>
      <c r="E1128" t="s">
        <v>16</v>
      </c>
    </row>
    <row r="1129" spans="1:5" x14ac:dyDescent="0.2">
      <c r="A1129" s="16" t="s">
        <v>1471</v>
      </c>
      <c r="B1129" s="9">
        <v>38620028</v>
      </c>
      <c r="C1129" s="8" t="s">
        <v>1472</v>
      </c>
      <c r="D1129" s="11">
        <v>0.63749999999999996</v>
      </c>
      <c r="E1129" t="s">
        <v>17</v>
      </c>
    </row>
    <row r="1130" spans="1:5" x14ac:dyDescent="0.2">
      <c r="A1130" s="16" t="s">
        <v>1473</v>
      </c>
      <c r="B1130" s="9">
        <v>38620037</v>
      </c>
      <c r="C1130" s="8" t="s">
        <v>1474</v>
      </c>
      <c r="D1130" s="11">
        <v>0.63749999999999996</v>
      </c>
      <c r="E1130" t="s">
        <v>17</v>
      </c>
    </row>
    <row r="1131" spans="1:5" x14ac:dyDescent="0.2">
      <c r="A1131" s="16" t="s">
        <v>1475</v>
      </c>
      <c r="B1131" s="9">
        <v>38620046</v>
      </c>
      <c r="C1131" s="8" t="s">
        <v>1476</v>
      </c>
      <c r="D1131" s="11">
        <v>0.63749999999999996</v>
      </c>
      <c r="E1131" t="s">
        <v>17</v>
      </c>
    </row>
    <row r="1132" spans="1:5" x14ac:dyDescent="0.2">
      <c r="A1132" s="16" t="s">
        <v>2103</v>
      </c>
      <c r="B1132" s="9">
        <v>38856478</v>
      </c>
      <c r="C1132" s="8" t="s">
        <v>2104</v>
      </c>
      <c r="D1132" s="10">
        <v>0.315</v>
      </c>
      <c r="E1132" t="s">
        <v>18</v>
      </c>
    </row>
    <row r="1133" spans="1:5" x14ac:dyDescent="0.2">
      <c r="A1133" s="16" t="s">
        <v>1583</v>
      </c>
      <c r="B1133" s="9">
        <v>39219080</v>
      </c>
      <c r="C1133" s="8" t="s">
        <v>1584</v>
      </c>
      <c r="D1133" s="11">
        <v>0.63749999999999996</v>
      </c>
      <c r="E1133" t="s">
        <v>16</v>
      </c>
    </row>
    <row r="1134" spans="1:5" x14ac:dyDescent="0.2">
      <c r="A1134" s="17" t="s">
        <v>2105</v>
      </c>
      <c r="B1134" s="9">
        <v>56729936</v>
      </c>
      <c r="C1134" s="8" t="s">
        <v>2106</v>
      </c>
      <c r="D1134" s="10">
        <v>0.63749999999999996</v>
      </c>
      <c r="E1134" t="s">
        <v>16</v>
      </c>
    </row>
    <row r="1135" spans="1:5" x14ac:dyDescent="0.2">
      <c r="A1135" s="17" t="s">
        <v>1716</v>
      </c>
      <c r="B1135" s="9">
        <v>39707799</v>
      </c>
      <c r="C1135" s="8" t="s">
        <v>1717</v>
      </c>
      <c r="D1135" s="10">
        <v>0.38250000000000001</v>
      </c>
      <c r="E1135" t="s">
        <v>17</v>
      </c>
    </row>
    <row r="1136" spans="1:5" x14ac:dyDescent="0.2">
      <c r="A1136" s="17" t="s">
        <v>1311</v>
      </c>
      <c r="B1136" s="9">
        <v>42146905</v>
      </c>
      <c r="C1136" s="8" t="s">
        <v>1312</v>
      </c>
      <c r="D1136" s="10">
        <v>0.63749999999999996</v>
      </c>
      <c r="E1136" t="s">
        <v>16</v>
      </c>
    </row>
    <row r="1137" spans="1:5" x14ac:dyDescent="0.2">
      <c r="A1137" s="17" t="s">
        <v>1231</v>
      </c>
      <c r="B1137" s="9">
        <v>41613156</v>
      </c>
      <c r="C1137" s="8" t="s">
        <v>1232</v>
      </c>
      <c r="D1137" s="11">
        <v>0.74375000000000002</v>
      </c>
      <c r="E1137" t="s">
        <v>16</v>
      </c>
    </row>
    <row r="1138" spans="1:5" x14ac:dyDescent="0.2">
      <c r="A1138" s="16" t="s">
        <v>1207</v>
      </c>
      <c r="B1138" s="9">
        <v>40678902</v>
      </c>
      <c r="C1138" s="8" t="s">
        <v>1429</v>
      </c>
      <c r="D1138" s="11">
        <v>0.32500000000000001</v>
      </c>
      <c r="E1138" t="s">
        <v>16</v>
      </c>
    </row>
    <row r="1139" spans="1:5" x14ac:dyDescent="0.2">
      <c r="A1139" s="16" t="s">
        <v>1376</v>
      </c>
      <c r="B1139" s="9">
        <v>41080779</v>
      </c>
      <c r="C1139" s="8" t="s">
        <v>1377</v>
      </c>
      <c r="D1139" s="11">
        <v>0.58437499999999998</v>
      </c>
      <c r="E1139" t="s">
        <v>86</v>
      </c>
    </row>
    <row r="1140" spans="1:5" x14ac:dyDescent="0.2">
      <c r="A1140" s="16" t="s">
        <v>1585</v>
      </c>
      <c r="B1140" s="9">
        <v>41348316</v>
      </c>
      <c r="C1140" s="8" t="s">
        <v>1586</v>
      </c>
      <c r="D1140" s="11">
        <v>0.34</v>
      </c>
      <c r="E1140" t="s">
        <v>17</v>
      </c>
    </row>
    <row r="1141" spans="1:5" x14ac:dyDescent="0.2">
      <c r="A1141" s="17" t="s">
        <v>1587</v>
      </c>
      <c r="B1141" s="9">
        <v>41348338</v>
      </c>
      <c r="C1141" s="8" t="s">
        <v>1588</v>
      </c>
      <c r="D1141" s="11">
        <v>0.34</v>
      </c>
      <c r="E1141" t="s">
        <v>17</v>
      </c>
    </row>
    <row r="1142" spans="1:5" x14ac:dyDescent="0.2">
      <c r="A1142" s="17" t="s">
        <v>1401</v>
      </c>
      <c r="B1142" s="9">
        <v>41207668</v>
      </c>
      <c r="C1142" s="8" t="s">
        <v>1402</v>
      </c>
      <c r="D1142" s="10">
        <v>0.86</v>
      </c>
      <c r="E1142" t="s">
        <v>16</v>
      </c>
    </row>
    <row r="1143" spans="1:5" x14ac:dyDescent="0.2">
      <c r="A1143" s="17" t="s">
        <v>1208</v>
      </c>
      <c r="B1143" s="9">
        <v>41326198</v>
      </c>
      <c r="C1143" s="8" t="s">
        <v>1430</v>
      </c>
      <c r="D1143" s="10">
        <v>0.96</v>
      </c>
      <c r="E1143" t="s">
        <v>16</v>
      </c>
    </row>
    <row r="1144" spans="1:5" x14ac:dyDescent="0.2">
      <c r="A1144" s="17" t="s">
        <v>1209</v>
      </c>
      <c r="B1144" s="9">
        <v>41325931</v>
      </c>
      <c r="C1144" s="8" t="s">
        <v>1431</v>
      </c>
      <c r="D1144" s="10">
        <v>0.96</v>
      </c>
      <c r="E1144" t="s">
        <v>16</v>
      </c>
    </row>
    <row r="1145" spans="1:5" x14ac:dyDescent="0.2">
      <c r="A1145" s="17" t="s">
        <v>1210</v>
      </c>
      <c r="B1145" s="9">
        <v>41326296</v>
      </c>
      <c r="C1145" s="8" t="s">
        <v>1432</v>
      </c>
      <c r="D1145" s="10">
        <v>0.96</v>
      </c>
      <c r="E1145" t="s">
        <v>16</v>
      </c>
    </row>
    <row r="1146" spans="1:5" x14ac:dyDescent="0.2">
      <c r="A1146" s="17" t="s">
        <v>1477</v>
      </c>
      <c r="B1146" s="9">
        <v>41450810</v>
      </c>
      <c r="C1146" s="8" t="s">
        <v>1892</v>
      </c>
      <c r="D1146" s="10">
        <v>0.68</v>
      </c>
      <c r="E1146" t="s">
        <v>16</v>
      </c>
    </row>
    <row r="1147" spans="1:5" x14ac:dyDescent="0.2">
      <c r="A1147" s="17" t="s">
        <v>1275</v>
      </c>
      <c r="B1147" s="9">
        <v>41499713</v>
      </c>
      <c r="C1147" s="8" t="s">
        <v>2411</v>
      </c>
      <c r="D1147" s="10">
        <v>0.36125000000000002</v>
      </c>
      <c r="E1147" t="s">
        <v>17</v>
      </c>
    </row>
    <row r="1148" spans="1:5" x14ac:dyDescent="0.2">
      <c r="A1148" s="17" t="s">
        <v>1276</v>
      </c>
      <c r="B1148" s="9">
        <v>41499717</v>
      </c>
      <c r="C1148" s="8" t="s">
        <v>2412</v>
      </c>
      <c r="D1148" s="10">
        <v>0.36125000000000002</v>
      </c>
      <c r="E1148" t="s">
        <v>17</v>
      </c>
    </row>
    <row r="1149" spans="1:5" x14ac:dyDescent="0.2">
      <c r="A1149" s="17" t="s">
        <v>1277</v>
      </c>
      <c r="B1149" s="9">
        <v>41499726</v>
      </c>
      <c r="C1149" s="8" t="s">
        <v>2413</v>
      </c>
      <c r="D1149" s="10">
        <v>0.36125000000000002</v>
      </c>
      <c r="E1149" t="s">
        <v>17</v>
      </c>
    </row>
    <row r="1150" spans="1:5" x14ac:dyDescent="0.2">
      <c r="A1150" s="17" t="s">
        <v>2107</v>
      </c>
      <c r="B1150" s="9">
        <v>42196522</v>
      </c>
      <c r="C1150" s="8" t="s">
        <v>2108</v>
      </c>
      <c r="D1150" s="10">
        <v>0.74375000000000002</v>
      </c>
      <c r="E1150" t="s">
        <v>92</v>
      </c>
    </row>
    <row r="1151" spans="1:5" x14ac:dyDescent="0.2">
      <c r="A1151" s="17" t="s">
        <v>1589</v>
      </c>
      <c r="B1151" s="9">
        <v>41670704</v>
      </c>
      <c r="C1151" s="8" t="s">
        <v>1893</v>
      </c>
      <c r="D1151" s="11">
        <v>0.68</v>
      </c>
      <c r="E1151" t="s">
        <v>16</v>
      </c>
    </row>
    <row r="1152" spans="1:5" x14ac:dyDescent="0.2">
      <c r="A1152" s="16" t="s">
        <v>1278</v>
      </c>
      <c r="B1152" s="9">
        <v>42343121</v>
      </c>
      <c r="C1152" s="8" t="s">
        <v>1279</v>
      </c>
      <c r="D1152" s="10">
        <v>0.76500000000000001</v>
      </c>
      <c r="E1152" t="s">
        <v>16</v>
      </c>
    </row>
    <row r="1153" spans="1:5" x14ac:dyDescent="0.2">
      <c r="A1153" s="16" t="s">
        <v>1894</v>
      </c>
      <c r="B1153" s="9">
        <v>42343971</v>
      </c>
      <c r="C1153" s="8" t="s">
        <v>1895</v>
      </c>
      <c r="D1153" s="10">
        <v>0.61199999999999999</v>
      </c>
      <c r="E1153" t="s">
        <v>17</v>
      </c>
    </row>
    <row r="1154" spans="1:5" x14ac:dyDescent="0.2">
      <c r="A1154" s="16" t="s">
        <v>1433</v>
      </c>
      <c r="B1154" s="9">
        <v>43357997</v>
      </c>
      <c r="C1154" s="8" t="s">
        <v>1434</v>
      </c>
      <c r="D1154" s="13">
        <v>0.76500000000000001</v>
      </c>
      <c r="E1154" t="s">
        <v>16</v>
      </c>
    </row>
    <row r="1155" spans="1:5" x14ac:dyDescent="0.2">
      <c r="A1155" s="17" t="s">
        <v>1946</v>
      </c>
      <c r="B1155" s="9">
        <v>43448249</v>
      </c>
      <c r="C1155" s="8" t="s">
        <v>1947</v>
      </c>
      <c r="D1155" s="13">
        <v>0.63749999999999996</v>
      </c>
      <c r="E1155" t="s">
        <v>16</v>
      </c>
    </row>
    <row r="1156" spans="1:5" x14ac:dyDescent="0.2">
      <c r="A1156" s="17" t="s">
        <v>1346</v>
      </c>
      <c r="B1156" s="9">
        <v>43448074</v>
      </c>
      <c r="C1156" s="8" t="s">
        <v>1403</v>
      </c>
      <c r="D1156" s="10">
        <v>0.63749999999999996</v>
      </c>
      <c r="E1156" t="s">
        <v>16</v>
      </c>
    </row>
    <row r="1157" spans="1:5" x14ac:dyDescent="0.2">
      <c r="A1157" s="16" t="s">
        <v>1280</v>
      </c>
      <c r="B1157" s="9">
        <v>43195048</v>
      </c>
      <c r="C1157" s="8" t="s">
        <v>1281</v>
      </c>
      <c r="D1157" s="10">
        <v>0.76500000000000001</v>
      </c>
      <c r="E1157" t="s">
        <v>16</v>
      </c>
    </row>
    <row r="1158" spans="1:5" x14ac:dyDescent="0.2">
      <c r="A1158" s="17" t="s">
        <v>1478</v>
      </c>
      <c r="B1158" s="9">
        <v>43194639</v>
      </c>
      <c r="C1158" s="8" t="s">
        <v>1479</v>
      </c>
      <c r="D1158" s="10">
        <v>0.76500000000000001</v>
      </c>
      <c r="E1158" t="s">
        <v>16</v>
      </c>
    </row>
    <row r="1159" spans="1:5" x14ac:dyDescent="0.2">
      <c r="A1159" s="16" t="s">
        <v>2414</v>
      </c>
      <c r="B1159" s="9">
        <v>43789869</v>
      </c>
      <c r="C1159" s="8" t="s">
        <v>2415</v>
      </c>
      <c r="D1159" s="10">
        <v>0.45</v>
      </c>
      <c r="E1159" t="s">
        <v>18</v>
      </c>
    </row>
    <row r="1160" spans="1:5" x14ac:dyDescent="0.2">
      <c r="A1160" s="16" t="s">
        <v>1347</v>
      </c>
      <c r="B1160" s="9">
        <v>45954408</v>
      </c>
      <c r="C1160" s="8" t="s">
        <v>1348</v>
      </c>
      <c r="D1160" s="10">
        <v>0.74587499999999995</v>
      </c>
      <c r="E1160" t="s">
        <v>16</v>
      </c>
    </row>
    <row r="1161" spans="1:5" x14ac:dyDescent="0.2">
      <c r="A1161" s="16" t="s">
        <v>1349</v>
      </c>
      <c r="B1161" s="9">
        <v>46209356</v>
      </c>
      <c r="C1161" s="8" t="s">
        <v>1350</v>
      </c>
      <c r="D1161" s="10">
        <v>0.99450000000000005</v>
      </c>
      <c r="E1161" t="s">
        <v>16</v>
      </c>
    </row>
    <row r="1162" spans="1:5" x14ac:dyDescent="0.2">
      <c r="A1162" s="17" t="s">
        <v>1948</v>
      </c>
      <c r="B1162" s="9">
        <v>44433940</v>
      </c>
      <c r="C1162" s="8" t="s">
        <v>1949</v>
      </c>
      <c r="D1162" s="10">
        <v>0.63749999999999996</v>
      </c>
      <c r="E1162" t="s">
        <v>16</v>
      </c>
    </row>
    <row r="1163" spans="1:5" x14ac:dyDescent="0.2">
      <c r="A1163" s="17" t="s">
        <v>2109</v>
      </c>
      <c r="B1163" s="9">
        <v>44460994</v>
      </c>
      <c r="C1163" s="8" t="s">
        <v>2110</v>
      </c>
      <c r="D1163" s="10">
        <v>0.36125000000000002</v>
      </c>
      <c r="E1163" t="s">
        <v>16</v>
      </c>
    </row>
    <row r="1164" spans="1:5" x14ac:dyDescent="0.2">
      <c r="A1164" s="17" t="s">
        <v>1719</v>
      </c>
      <c r="B1164" s="9">
        <v>47177396</v>
      </c>
      <c r="C1164" s="8" t="s">
        <v>1718</v>
      </c>
      <c r="D1164" s="10">
        <v>0.74375000000000002</v>
      </c>
      <c r="E1164" t="s">
        <v>16</v>
      </c>
    </row>
    <row r="1165" spans="1:5" x14ac:dyDescent="0.2">
      <c r="A1165" s="17" t="s">
        <v>1720</v>
      </c>
      <c r="B1165" s="9">
        <v>46424244</v>
      </c>
      <c r="C1165" s="8" t="s">
        <v>1721</v>
      </c>
      <c r="D1165" s="10">
        <v>0.79</v>
      </c>
      <c r="E1165" t="s">
        <v>16</v>
      </c>
    </row>
    <row r="1166" spans="1:5" x14ac:dyDescent="0.2">
      <c r="A1166" s="17" t="s">
        <v>1722</v>
      </c>
      <c r="B1166" s="9">
        <v>46424245</v>
      </c>
      <c r="C1166" s="8" t="s">
        <v>1723</v>
      </c>
      <c r="D1166" s="10">
        <v>0.79</v>
      </c>
      <c r="E1166" t="s">
        <v>16</v>
      </c>
    </row>
    <row r="1167" spans="1:5" x14ac:dyDescent="0.2">
      <c r="A1167" s="17" t="s">
        <v>1724</v>
      </c>
      <c r="B1167" s="9">
        <v>49744294</v>
      </c>
      <c r="C1167" s="8" t="s">
        <v>1725</v>
      </c>
      <c r="D1167" s="10">
        <v>0.95625000000000004</v>
      </c>
      <c r="E1167" t="s">
        <v>16</v>
      </c>
    </row>
    <row r="1168" spans="1:5" x14ac:dyDescent="0.2">
      <c r="A1168" s="17" t="s">
        <v>1404</v>
      </c>
      <c r="B1168" s="9">
        <v>47835096</v>
      </c>
      <c r="C1168" s="8" t="s">
        <v>1405</v>
      </c>
      <c r="D1168" s="10">
        <v>0.63749999999999996</v>
      </c>
      <c r="E1168" t="s">
        <v>16</v>
      </c>
    </row>
    <row r="1169" spans="1:5" x14ac:dyDescent="0.2">
      <c r="A1169" s="17" t="s">
        <v>1351</v>
      </c>
      <c r="B1169" s="9">
        <v>47678162</v>
      </c>
      <c r="C1169" s="8" t="s">
        <v>1352</v>
      </c>
      <c r="D1169" s="10">
        <v>0.35</v>
      </c>
      <c r="E1169" t="s">
        <v>17</v>
      </c>
    </row>
    <row r="1170" spans="1:5" x14ac:dyDescent="0.2">
      <c r="A1170" s="16" t="s">
        <v>1378</v>
      </c>
      <c r="B1170" s="9">
        <v>47668128</v>
      </c>
      <c r="C1170" s="8" t="s">
        <v>2416</v>
      </c>
      <c r="D1170" s="10">
        <v>0.47499999999999998</v>
      </c>
      <c r="E1170" t="s">
        <v>17</v>
      </c>
    </row>
    <row r="1171" spans="1:5" x14ac:dyDescent="0.2">
      <c r="A1171" s="12" t="s">
        <v>1379</v>
      </c>
      <c r="B1171" s="9">
        <v>47668131</v>
      </c>
      <c r="C1171" s="8" t="s">
        <v>2417</v>
      </c>
      <c r="D1171" s="10">
        <v>0.47499999999999998</v>
      </c>
      <c r="E1171" t="s">
        <v>17</v>
      </c>
    </row>
    <row r="1172" spans="1:5" x14ac:dyDescent="0.2">
      <c r="A1172" s="16" t="s">
        <v>1726</v>
      </c>
      <c r="B1172" s="9">
        <v>50803330</v>
      </c>
      <c r="C1172" s="8" t="s">
        <v>1727</v>
      </c>
      <c r="D1172" s="10">
        <v>0.76500000000000001</v>
      </c>
      <c r="E1172" t="s">
        <v>16</v>
      </c>
    </row>
    <row r="1173" spans="1:5" x14ac:dyDescent="0.2">
      <c r="A1173" s="17" t="s">
        <v>2111</v>
      </c>
      <c r="B1173" s="9">
        <v>50032142</v>
      </c>
      <c r="C1173" s="8" t="s">
        <v>2112</v>
      </c>
      <c r="D1173" s="10">
        <v>0.74375000000000002</v>
      </c>
      <c r="E1173" t="s">
        <v>16</v>
      </c>
    </row>
    <row r="1174" spans="1:5" x14ac:dyDescent="0.2">
      <c r="A1174" s="17" t="s">
        <v>2113</v>
      </c>
      <c r="B1174" s="9">
        <v>47976411</v>
      </c>
      <c r="C1174" s="8" t="s">
        <v>2418</v>
      </c>
      <c r="D1174" s="10">
        <v>0.95499999999999996</v>
      </c>
      <c r="E1174" t="s">
        <v>16</v>
      </c>
    </row>
    <row r="1175" spans="1:5" x14ac:dyDescent="0.2">
      <c r="A1175" s="16" t="s">
        <v>1590</v>
      </c>
      <c r="B1175" s="9">
        <v>48071887</v>
      </c>
      <c r="C1175" s="8" t="s">
        <v>1591</v>
      </c>
      <c r="D1175" s="10">
        <v>0.70125000000000004</v>
      </c>
      <c r="E1175" t="s">
        <v>16</v>
      </c>
    </row>
    <row r="1176" spans="1:5" x14ac:dyDescent="0.2">
      <c r="A1176" s="16" t="s">
        <v>2114</v>
      </c>
      <c r="B1176" s="9">
        <v>48636491</v>
      </c>
      <c r="C1176" s="8" t="s">
        <v>2115</v>
      </c>
      <c r="D1176" s="10">
        <v>0.57374999999999998</v>
      </c>
      <c r="E1176" t="s">
        <v>16</v>
      </c>
    </row>
    <row r="1177" spans="1:5" x14ac:dyDescent="0.2">
      <c r="A1177" s="16" t="s">
        <v>1896</v>
      </c>
      <c r="B1177" s="9">
        <v>48843464</v>
      </c>
      <c r="C1177" s="8" t="s">
        <v>1897</v>
      </c>
      <c r="D1177" s="10">
        <v>0.70125000000000004</v>
      </c>
      <c r="E1177" t="s">
        <v>16</v>
      </c>
    </row>
    <row r="1178" spans="1:5" x14ac:dyDescent="0.2">
      <c r="A1178" s="16" t="s">
        <v>1950</v>
      </c>
      <c r="B1178" s="9">
        <v>49556206</v>
      </c>
      <c r="C1178" s="8" t="s">
        <v>1951</v>
      </c>
      <c r="D1178" s="10">
        <v>0.8</v>
      </c>
      <c r="E1178" t="s">
        <v>16</v>
      </c>
    </row>
    <row r="1179" spans="1:5" x14ac:dyDescent="0.2">
      <c r="A1179" s="16" t="s">
        <v>1435</v>
      </c>
      <c r="B1179" s="9">
        <v>50072717</v>
      </c>
      <c r="C1179" s="8" t="s">
        <v>1436</v>
      </c>
      <c r="D1179" s="10">
        <v>0.30599999999999999</v>
      </c>
      <c r="E1179" t="s">
        <v>16</v>
      </c>
    </row>
    <row r="1180" spans="1:5" x14ac:dyDescent="0.2">
      <c r="A1180" s="17" t="s">
        <v>1487</v>
      </c>
      <c r="B1180" s="9">
        <v>50098442</v>
      </c>
      <c r="C1180" s="8" t="s">
        <v>1488</v>
      </c>
      <c r="D1180" s="10">
        <v>0.30599999999999999</v>
      </c>
      <c r="E1180" t="s">
        <v>16</v>
      </c>
    </row>
    <row r="1181" spans="1:5" x14ac:dyDescent="0.2">
      <c r="A1181" s="17" t="s">
        <v>1518</v>
      </c>
      <c r="B1181" s="9">
        <v>50048752</v>
      </c>
      <c r="C1181" s="8" t="s">
        <v>1519</v>
      </c>
      <c r="D1181" s="11">
        <v>0.70499999999999996</v>
      </c>
      <c r="E1181" t="s">
        <v>16</v>
      </c>
    </row>
    <row r="1182" spans="1:5" x14ac:dyDescent="0.2">
      <c r="A1182" s="17" t="s">
        <v>2116</v>
      </c>
      <c r="B1182" s="9">
        <v>50272605</v>
      </c>
      <c r="C1182" s="8" t="s">
        <v>2117</v>
      </c>
      <c r="D1182" s="10">
        <v>0.63749999999999996</v>
      </c>
      <c r="E1182" t="s">
        <v>16</v>
      </c>
    </row>
    <row r="1183" spans="1:5" x14ac:dyDescent="0.2">
      <c r="A1183" s="17" t="s">
        <v>1406</v>
      </c>
      <c r="B1183" s="9">
        <v>50363665</v>
      </c>
      <c r="C1183" s="8" t="s">
        <v>2419</v>
      </c>
      <c r="D1183" s="10">
        <v>0.47499999999999998</v>
      </c>
      <c r="E1183" t="s">
        <v>17</v>
      </c>
    </row>
    <row r="1184" spans="1:5" x14ac:dyDescent="0.2">
      <c r="A1184" s="17" t="s">
        <v>1407</v>
      </c>
      <c r="B1184" s="9">
        <v>50363669</v>
      </c>
      <c r="C1184" s="8" t="s">
        <v>2420</v>
      </c>
      <c r="D1184" s="10">
        <v>0.47499999999999998</v>
      </c>
      <c r="E1184" t="s">
        <v>17</v>
      </c>
    </row>
    <row r="1185" spans="1:5" x14ac:dyDescent="0.2">
      <c r="A1185" s="17" t="s">
        <v>1437</v>
      </c>
      <c r="B1185" s="9">
        <v>50635370</v>
      </c>
      <c r="C1185" s="8" t="s">
        <v>1438</v>
      </c>
      <c r="D1185" s="10">
        <v>0.8</v>
      </c>
      <c r="E1185" t="s">
        <v>16</v>
      </c>
    </row>
    <row r="1186" spans="1:5" x14ac:dyDescent="0.2">
      <c r="A1186" s="17" t="s">
        <v>1439</v>
      </c>
      <c r="B1186" s="9">
        <v>50632245</v>
      </c>
      <c r="C1186" s="8" t="s">
        <v>1440</v>
      </c>
      <c r="D1186" s="10">
        <v>0.8</v>
      </c>
      <c r="E1186" t="s">
        <v>16</v>
      </c>
    </row>
    <row r="1187" spans="1:5" x14ac:dyDescent="0.2">
      <c r="A1187" s="17" t="s">
        <v>1441</v>
      </c>
      <c r="B1187" s="9">
        <v>50635232</v>
      </c>
      <c r="C1187" s="8" t="s">
        <v>1525</v>
      </c>
      <c r="D1187" s="10">
        <v>0.8</v>
      </c>
      <c r="E1187" t="s">
        <v>16</v>
      </c>
    </row>
    <row r="1188" spans="1:5" x14ac:dyDescent="0.2">
      <c r="A1188" s="17" t="s">
        <v>1442</v>
      </c>
      <c r="B1188" s="9">
        <v>50635401</v>
      </c>
      <c r="C1188" s="8" t="s">
        <v>1443</v>
      </c>
      <c r="D1188" s="10">
        <v>0.8</v>
      </c>
      <c r="E1188" t="s">
        <v>16</v>
      </c>
    </row>
    <row r="1189" spans="1:5" x14ac:dyDescent="0.2">
      <c r="A1189" s="17" t="s">
        <v>1952</v>
      </c>
      <c r="B1189" s="9">
        <v>50584302</v>
      </c>
      <c r="C1189" s="8" t="s">
        <v>1953</v>
      </c>
      <c r="D1189" s="11">
        <v>0.8</v>
      </c>
      <c r="E1189" t="s">
        <v>16</v>
      </c>
    </row>
    <row r="1190" spans="1:5" x14ac:dyDescent="0.2">
      <c r="A1190" s="17" t="s">
        <v>1480</v>
      </c>
      <c r="B1190" s="9">
        <v>52333282</v>
      </c>
      <c r="C1190" s="8" t="s">
        <v>1481</v>
      </c>
      <c r="D1190" s="10">
        <v>0.63749999999999996</v>
      </c>
      <c r="E1190" t="s">
        <v>16</v>
      </c>
    </row>
    <row r="1191" spans="1:5" x14ac:dyDescent="0.2">
      <c r="A1191" s="17" t="s">
        <v>1592</v>
      </c>
      <c r="B1191" s="9">
        <v>55777796</v>
      </c>
      <c r="C1191" s="8" t="s">
        <v>1593</v>
      </c>
      <c r="D1191" s="10">
        <v>0.59499999999999997</v>
      </c>
      <c r="E1191" t="s">
        <v>16</v>
      </c>
    </row>
    <row r="1192" spans="1:5" x14ac:dyDescent="0.2">
      <c r="A1192" s="17" t="s">
        <v>1594</v>
      </c>
      <c r="B1192" s="9">
        <v>55777803</v>
      </c>
      <c r="C1192" s="8" t="s">
        <v>1595</v>
      </c>
      <c r="D1192" s="10">
        <v>0.63749999999999996</v>
      </c>
      <c r="E1192" t="s">
        <v>16</v>
      </c>
    </row>
    <row r="1193" spans="1:5" x14ac:dyDescent="0.2">
      <c r="A1193" s="16" t="s">
        <v>1596</v>
      </c>
      <c r="B1193" s="9">
        <v>55777942</v>
      </c>
      <c r="C1193" s="8" t="s">
        <v>1597</v>
      </c>
      <c r="D1193" s="10">
        <v>0.63749999999999996</v>
      </c>
      <c r="E1193" t="s">
        <v>16</v>
      </c>
    </row>
    <row r="1194" spans="1:5" x14ac:dyDescent="0.2">
      <c r="A1194" s="16" t="s">
        <v>1598</v>
      </c>
      <c r="B1194" s="9">
        <v>55777949</v>
      </c>
      <c r="C1194" s="8" t="s">
        <v>1599</v>
      </c>
      <c r="D1194" s="10">
        <v>0.63749999999999996</v>
      </c>
      <c r="E1194" t="s">
        <v>16</v>
      </c>
    </row>
    <row r="1195" spans="1:5" x14ac:dyDescent="0.2">
      <c r="A1195" s="16" t="s">
        <v>2118</v>
      </c>
      <c r="B1195" s="9">
        <v>55752197</v>
      </c>
      <c r="C1195" s="8" t="s">
        <v>2119</v>
      </c>
      <c r="D1195" s="10">
        <v>0.63749999999999996</v>
      </c>
      <c r="E1195" t="s">
        <v>16</v>
      </c>
    </row>
    <row r="1196" spans="1:5" x14ac:dyDescent="0.2">
      <c r="A1196" s="16" t="s">
        <v>1600</v>
      </c>
      <c r="B1196" s="9">
        <v>55752198</v>
      </c>
      <c r="C1196" s="8" t="s">
        <v>1601</v>
      </c>
      <c r="D1196" s="10">
        <v>0.63749999999999996</v>
      </c>
      <c r="E1196" t="s">
        <v>16</v>
      </c>
    </row>
    <row r="1197" spans="1:5" x14ac:dyDescent="0.2">
      <c r="A1197" s="16" t="s">
        <v>1602</v>
      </c>
      <c r="B1197" s="9">
        <v>55741703</v>
      </c>
      <c r="C1197" s="8" t="s">
        <v>1603</v>
      </c>
      <c r="D1197" s="10">
        <v>0.63749999999999996</v>
      </c>
      <c r="E1197" t="s">
        <v>16</v>
      </c>
    </row>
    <row r="1198" spans="1:5" x14ac:dyDescent="0.2">
      <c r="A1198" s="16" t="s">
        <v>2120</v>
      </c>
      <c r="B1198" s="9">
        <v>55753602</v>
      </c>
      <c r="C1198" s="8" t="s">
        <v>2121</v>
      </c>
      <c r="D1198" s="10">
        <v>0.63749999999999996</v>
      </c>
      <c r="E1198" t="s">
        <v>16</v>
      </c>
    </row>
    <row r="1199" spans="1:5" x14ac:dyDescent="0.2">
      <c r="A1199" s="16" t="s">
        <v>1604</v>
      </c>
      <c r="B1199" s="9">
        <v>55753635</v>
      </c>
      <c r="C1199" s="8" t="s">
        <v>1605</v>
      </c>
      <c r="D1199" s="10">
        <v>0.63749999999999996</v>
      </c>
      <c r="E1199" t="s">
        <v>16</v>
      </c>
    </row>
    <row r="1200" spans="1:5" x14ac:dyDescent="0.2">
      <c r="A1200" s="16" t="s">
        <v>1728</v>
      </c>
      <c r="B1200" s="9">
        <v>55753637</v>
      </c>
      <c r="C1200" s="8" t="s">
        <v>1729</v>
      </c>
      <c r="D1200" s="10">
        <v>0.63749999999999996</v>
      </c>
      <c r="E1200" t="s">
        <v>16</v>
      </c>
    </row>
    <row r="1201" spans="1:5" x14ac:dyDescent="0.2">
      <c r="A1201" s="16" t="s">
        <v>1606</v>
      </c>
      <c r="B1201" s="9">
        <v>55753641</v>
      </c>
      <c r="C1201" s="8" t="s">
        <v>1607</v>
      </c>
      <c r="D1201" s="10">
        <v>0.63749999999999996</v>
      </c>
      <c r="E1201" t="s">
        <v>16</v>
      </c>
    </row>
    <row r="1202" spans="1:5" x14ac:dyDescent="0.2">
      <c r="A1202" s="17" t="s">
        <v>1730</v>
      </c>
      <c r="B1202" s="9">
        <v>54864710</v>
      </c>
      <c r="C1202" s="8" t="s">
        <v>1731</v>
      </c>
      <c r="D1202" s="10">
        <v>0.74587499999999995</v>
      </c>
      <c r="E1202" t="s">
        <v>16</v>
      </c>
    </row>
    <row r="1203" spans="1:5" x14ac:dyDescent="0.2">
      <c r="A1203" s="17" t="s">
        <v>2122</v>
      </c>
      <c r="B1203" s="9">
        <v>55349769</v>
      </c>
      <c r="C1203" s="8" t="s">
        <v>2123</v>
      </c>
      <c r="D1203" s="10">
        <v>0.55249999999999999</v>
      </c>
      <c r="E1203" t="s">
        <v>16</v>
      </c>
    </row>
    <row r="1204" spans="1:5" x14ac:dyDescent="0.2">
      <c r="A1204" s="16" t="s">
        <v>1732</v>
      </c>
      <c r="B1204" s="9">
        <v>56039116</v>
      </c>
      <c r="C1204" s="8" t="s">
        <v>2421</v>
      </c>
      <c r="D1204" s="10">
        <v>0.39950000000000002</v>
      </c>
      <c r="E1204" t="s">
        <v>18</v>
      </c>
    </row>
    <row r="1205" spans="1:5" x14ac:dyDescent="0.2">
      <c r="A1205" s="16" t="s">
        <v>2422</v>
      </c>
      <c r="B1205" s="9">
        <v>56895693</v>
      </c>
      <c r="C1205" s="8" t="s">
        <v>2423</v>
      </c>
      <c r="D1205" s="10">
        <v>0.74250000000000005</v>
      </c>
      <c r="E1205" t="s">
        <v>16</v>
      </c>
    </row>
    <row r="1206" spans="1:5" x14ac:dyDescent="0.2">
      <c r="A1206" s="17" t="s">
        <v>1733</v>
      </c>
      <c r="B1206" s="9">
        <v>56992348</v>
      </c>
      <c r="C1206" s="8" t="s">
        <v>1734</v>
      </c>
      <c r="D1206" s="10">
        <v>0.63749999999999996</v>
      </c>
      <c r="E1206" t="s">
        <v>16</v>
      </c>
    </row>
    <row r="1207" spans="1:5" x14ac:dyDescent="0.2">
      <c r="A1207" s="17" t="s">
        <v>1608</v>
      </c>
      <c r="B1207" s="9">
        <v>57912564</v>
      </c>
      <c r="C1207" s="8" t="s">
        <v>1609</v>
      </c>
      <c r="D1207" s="10">
        <v>0.35</v>
      </c>
      <c r="E1207" t="s">
        <v>17</v>
      </c>
    </row>
    <row r="1208" spans="1:5" x14ac:dyDescent="0.2">
      <c r="A1208" s="17" t="s">
        <v>1610</v>
      </c>
      <c r="B1208" s="9">
        <v>57942679</v>
      </c>
      <c r="C1208" s="8" t="s">
        <v>1611</v>
      </c>
      <c r="D1208" s="10">
        <v>0.35</v>
      </c>
      <c r="E1208" t="s">
        <v>17</v>
      </c>
    </row>
    <row r="1209" spans="1:5" x14ac:dyDescent="0.2">
      <c r="A1209" s="16" t="s">
        <v>2124</v>
      </c>
      <c r="B1209" s="9">
        <v>58347081</v>
      </c>
      <c r="C1209" s="8" t="s">
        <v>2125</v>
      </c>
      <c r="D1209" s="10">
        <v>0.61199999999999999</v>
      </c>
      <c r="E1209" t="s">
        <v>18</v>
      </c>
    </row>
    <row r="1210" spans="1:5" x14ac:dyDescent="0.2">
      <c r="A1210" s="17" t="s">
        <v>2424</v>
      </c>
      <c r="B1210" s="9">
        <v>58322347</v>
      </c>
      <c r="C1210" s="8" t="s">
        <v>2425</v>
      </c>
      <c r="D1210" s="10">
        <v>0.45</v>
      </c>
      <c r="E1210" t="s">
        <v>18</v>
      </c>
    </row>
    <row r="1211" spans="1:5" x14ac:dyDescent="0.2">
      <c r="A1211" s="16" t="s">
        <v>1816</v>
      </c>
      <c r="B1211" s="9">
        <v>58471450</v>
      </c>
      <c r="C1211" s="8" t="s">
        <v>1817</v>
      </c>
      <c r="D1211" s="10">
        <v>0.78749999999999998</v>
      </c>
      <c r="E1211" t="s">
        <v>16</v>
      </c>
    </row>
    <row r="1212" spans="1:5" x14ac:dyDescent="0.2">
      <c r="A1212" s="17" t="s">
        <v>1818</v>
      </c>
      <c r="B1212" s="9">
        <v>58471453</v>
      </c>
      <c r="C1212" s="8" t="s">
        <v>1819</v>
      </c>
      <c r="D1212" s="10">
        <v>0.78749999999999998</v>
      </c>
      <c r="E1212" t="s">
        <v>16</v>
      </c>
    </row>
    <row r="1213" spans="1:5" x14ac:dyDescent="0.2">
      <c r="A1213" s="17" t="s">
        <v>1735</v>
      </c>
      <c r="B1213" s="9">
        <v>59100935</v>
      </c>
      <c r="C1213" s="8" t="s">
        <v>1736</v>
      </c>
      <c r="D1213" s="10">
        <v>0.5412499999999999</v>
      </c>
      <c r="E1213" t="s">
        <v>17</v>
      </c>
    </row>
    <row r="1214" spans="1:5" x14ac:dyDescent="0.2">
      <c r="A1214" s="17" t="s">
        <v>1954</v>
      </c>
      <c r="B1214" s="9">
        <v>110098320</v>
      </c>
      <c r="C1214" s="8" t="s">
        <v>1955</v>
      </c>
      <c r="D1214" s="10">
        <v>0.82874999999999999</v>
      </c>
      <c r="E1214" t="s">
        <v>16</v>
      </c>
    </row>
    <row r="1215" spans="1:5" x14ac:dyDescent="0.2">
      <c r="A1215" s="17" t="s">
        <v>1820</v>
      </c>
      <c r="B1215" s="9">
        <v>110760053</v>
      </c>
      <c r="C1215" s="8" t="s">
        <v>1821</v>
      </c>
      <c r="D1215" s="10">
        <v>0.35</v>
      </c>
      <c r="E1215" t="s">
        <v>17</v>
      </c>
    </row>
    <row r="1216" spans="1:5" x14ac:dyDescent="0.2">
      <c r="A1216" s="17" t="s">
        <v>1956</v>
      </c>
      <c r="B1216" s="9">
        <v>112579934</v>
      </c>
      <c r="C1216" s="8" t="s">
        <v>1957</v>
      </c>
      <c r="D1216" s="10">
        <v>0.70499999999999996</v>
      </c>
      <c r="E1216" t="s">
        <v>16</v>
      </c>
    </row>
    <row r="1217" spans="1:6" x14ac:dyDescent="0.2">
      <c r="A1217" s="17" t="s">
        <v>1233</v>
      </c>
      <c r="B1217" s="9">
        <v>1237582</v>
      </c>
      <c r="C1217" s="8" t="s">
        <v>1234</v>
      </c>
      <c r="D1217" s="10">
        <v>0.34</v>
      </c>
      <c r="E1217" t="s">
        <v>16</v>
      </c>
    </row>
    <row r="1218" spans="1:6" x14ac:dyDescent="0.2">
      <c r="A1218" s="16" t="s">
        <v>1235</v>
      </c>
      <c r="B1218" s="9">
        <v>1237663</v>
      </c>
      <c r="C1218" s="8" t="s">
        <v>1236</v>
      </c>
      <c r="D1218" s="11">
        <v>0.34</v>
      </c>
      <c r="E1218" t="s">
        <v>16</v>
      </c>
    </row>
    <row r="1219" spans="1:6" x14ac:dyDescent="0.2">
      <c r="A1219" s="16" t="s">
        <v>665</v>
      </c>
      <c r="B1219" s="9">
        <v>495992</v>
      </c>
      <c r="C1219" s="8" t="s">
        <v>1059</v>
      </c>
      <c r="D1219" s="11">
        <v>0.76500000000000001</v>
      </c>
      <c r="E1219" t="s">
        <v>18</v>
      </c>
    </row>
    <row r="1220" spans="1:6" x14ac:dyDescent="0.2">
      <c r="A1220" s="17"/>
      <c r="B1220" s="9"/>
      <c r="C1220" s="8"/>
      <c r="D1220" s="10"/>
    </row>
    <row r="1221" spans="1:6" s="1" customFormat="1" x14ac:dyDescent="0.2">
      <c r="A1221" s="17"/>
      <c r="B1221" s="9"/>
      <c r="C1221" s="8"/>
      <c r="D1221" s="10"/>
      <c r="E1221"/>
      <c r="F1221" s="5"/>
    </row>
    <row r="1222" spans="1:6" s="1" customFormat="1" x14ac:dyDescent="0.2">
      <c r="A1222" s="17"/>
      <c r="B1222" s="9"/>
      <c r="C1222" s="8"/>
      <c r="D1222" s="10"/>
      <c r="E1222"/>
      <c r="F1222" s="5"/>
    </row>
    <row r="1223" spans="1:6" x14ac:dyDescent="0.2">
      <c r="A1223" s="17"/>
      <c r="B1223" s="9"/>
      <c r="C1223" s="8"/>
      <c r="D1223" s="10"/>
    </row>
    <row r="1224" spans="1:6" x14ac:dyDescent="0.2">
      <c r="A1224" s="12"/>
      <c r="B1224" s="9"/>
      <c r="C1224" s="8"/>
      <c r="D1224" s="11"/>
    </row>
    <row r="1225" spans="1:6" x14ac:dyDescent="0.2">
      <c r="A1225" s="16"/>
      <c r="B1225" s="9"/>
      <c r="C1225" s="8"/>
      <c r="D1225" s="11"/>
    </row>
    <row r="1226" spans="1:6" x14ac:dyDescent="0.2">
      <c r="A1226" s="16"/>
      <c r="B1226" s="9"/>
      <c r="C1226" s="8"/>
      <c r="D1226" s="11"/>
    </row>
    <row r="1227" spans="1:6" x14ac:dyDescent="0.2">
      <c r="A1227" s="16"/>
      <c r="B1227" s="9"/>
      <c r="C1227" s="8"/>
      <c r="D1227" s="11"/>
    </row>
    <row r="1228" spans="1:6" x14ac:dyDescent="0.2">
      <c r="A1228" s="16"/>
      <c r="B1228" s="9"/>
      <c r="C1228" s="8"/>
      <c r="D1228" s="11"/>
    </row>
    <row r="1229" spans="1:6" x14ac:dyDescent="0.2">
      <c r="A1229" s="16"/>
      <c r="B1229" s="9"/>
      <c r="C1229" s="8"/>
      <c r="D1229" s="11"/>
    </row>
    <row r="1230" spans="1:6" x14ac:dyDescent="0.2">
      <c r="A1230" s="17"/>
      <c r="B1230" s="9"/>
      <c r="C1230" s="8"/>
      <c r="D1230" s="11"/>
    </row>
    <row r="1231" spans="1:6" x14ac:dyDescent="0.2">
      <c r="A1231" s="17"/>
      <c r="B1231" s="9"/>
      <c r="C1231" s="8"/>
      <c r="D1231" s="11"/>
    </row>
    <row r="1232" spans="1:6" x14ac:dyDescent="0.2">
      <c r="A1232" s="17"/>
      <c r="B1232" s="9"/>
      <c r="C1232" s="8"/>
      <c r="D1232" s="11"/>
    </row>
    <row r="1233" spans="1:4" x14ac:dyDescent="0.2">
      <c r="A1233" s="17"/>
      <c r="B1233" s="9"/>
      <c r="C1233" s="8"/>
      <c r="D1233" s="11"/>
    </row>
    <row r="1234" spans="1:4" x14ac:dyDescent="0.2">
      <c r="A1234" s="17"/>
      <c r="B1234" s="9"/>
      <c r="C1234" s="8"/>
      <c r="D1234" s="10"/>
    </row>
    <row r="1235" spans="1:4" x14ac:dyDescent="0.2">
      <c r="A1235" s="17"/>
      <c r="B1235" s="9"/>
      <c r="C1235" s="8"/>
      <c r="D1235" s="10"/>
    </row>
    <row r="1236" spans="1:4" x14ac:dyDescent="0.2">
      <c r="A1236" s="17"/>
      <c r="B1236" s="9"/>
      <c r="C1236" s="8"/>
      <c r="D1236" s="11"/>
    </row>
    <row r="1237" spans="1:4" x14ac:dyDescent="0.2">
      <c r="A1237" s="17"/>
      <c r="B1237" s="9"/>
      <c r="C1237" s="8"/>
      <c r="D1237" s="11"/>
    </row>
    <row r="1238" spans="1:4" x14ac:dyDescent="0.2">
      <c r="A1238" s="17"/>
      <c r="B1238" s="9"/>
      <c r="C1238" s="8"/>
      <c r="D1238" s="11"/>
    </row>
    <row r="1239" spans="1:4" x14ac:dyDescent="0.2">
      <c r="A1239" s="17"/>
      <c r="B1239" s="9"/>
      <c r="C1239" s="8"/>
      <c r="D1239" s="11"/>
    </row>
    <row r="1240" spans="1:4" x14ac:dyDescent="0.2">
      <c r="A1240" s="17"/>
      <c r="B1240" s="9"/>
      <c r="C1240" s="8"/>
      <c r="D1240" s="11"/>
    </row>
    <row r="1241" spans="1:4" x14ac:dyDescent="0.2">
      <c r="A1241" s="17"/>
      <c r="B1241" s="9"/>
      <c r="C1241" s="8"/>
      <c r="D1241" s="11"/>
    </row>
    <row r="1242" spans="1:4" x14ac:dyDescent="0.2">
      <c r="A1242" s="17"/>
      <c r="B1242" s="9"/>
      <c r="C1242" s="8"/>
      <c r="D1242" s="11"/>
    </row>
    <row r="1243" spans="1:4" x14ac:dyDescent="0.2">
      <c r="A1243" s="17"/>
      <c r="B1243" s="9"/>
      <c r="C1243" s="8"/>
      <c r="D1243" s="11"/>
    </row>
    <row r="1244" spans="1:4" x14ac:dyDescent="0.2">
      <c r="A1244" s="17"/>
      <c r="B1244" s="9"/>
      <c r="C1244" s="8"/>
      <c r="D1244" s="11"/>
    </row>
    <row r="1245" spans="1:4" x14ac:dyDescent="0.2">
      <c r="A1245" s="17"/>
      <c r="B1245" s="9"/>
      <c r="C1245" s="8"/>
      <c r="D1245" s="11"/>
    </row>
    <row r="1246" spans="1:4" x14ac:dyDescent="0.2">
      <c r="A1246" s="17"/>
      <c r="B1246" s="9"/>
      <c r="C1246" s="8"/>
      <c r="D1246" s="10"/>
    </row>
    <row r="1247" spans="1:4" x14ac:dyDescent="0.2">
      <c r="A1247" s="17"/>
      <c r="B1247" s="9"/>
      <c r="C1247" s="8"/>
      <c r="D1247" s="11"/>
    </row>
    <row r="1248" spans="1:4" x14ac:dyDescent="0.2">
      <c r="A1248" s="17"/>
      <c r="B1248" s="9"/>
      <c r="C1248" s="8"/>
      <c r="D1248" s="11"/>
    </row>
    <row r="1249" spans="1:4" x14ac:dyDescent="0.2">
      <c r="A1249" s="12"/>
      <c r="B1249" s="9"/>
      <c r="C1249" s="8"/>
      <c r="D1249" s="11"/>
    </row>
    <row r="1250" spans="1:4" x14ac:dyDescent="0.2">
      <c r="A1250" s="16"/>
      <c r="B1250" s="9"/>
      <c r="C1250" s="8"/>
      <c r="D1250" s="11"/>
    </row>
    <row r="1251" spans="1:4" x14ac:dyDescent="0.2">
      <c r="A1251" s="17"/>
      <c r="B1251" s="9"/>
      <c r="C1251" s="8"/>
      <c r="D1251" s="11"/>
    </row>
    <row r="1252" spans="1:4" x14ac:dyDescent="0.2">
      <c r="A1252" s="16"/>
      <c r="B1252" s="9"/>
      <c r="C1252" s="8"/>
      <c r="D1252" s="11"/>
    </row>
    <row r="1253" spans="1:4" x14ac:dyDescent="0.2">
      <c r="A1253" s="16"/>
      <c r="B1253" s="9"/>
      <c r="C1253" s="8"/>
      <c r="D1253" s="10"/>
    </row>
    <row r="1254" spans="1:4" x14ac:dyDescent="0.2">
      <c r="A1254" s="16"/>
      <c r="B1254" s="9"/>
      <c r="C1254" s="8"/>
      <c r="D1254" s="11"/>
    </row>
    <row r="1255" spans="1:4" x14ac:dyDescent="0.2">
      <c r="A1255" s="16"/>
      <c r="B1255" s="9"/>
      <c r="C1255" s="8"/>
      <c r="D1255" s="11"/>
    </row>
    <row r="1256" spans="1:4" x14ac:dyDescent="0.2">
      <c r="A1256" s="17"/>
      <c r="B1256" s="9"/>
      <c r="C1256" s="8"/>
      <c r="D1256" s="11"/>
    </row>
    <row r="1257" spans="1:4" x14ac:dyDescent="0.2">
      <c r="A1257" s="17"/>
      <c r="B1257" s="9"/>
      <c r="C1257" s="8"/>
      <c r="D1257" s="10"/>
    </row>
    <row r="1258" spans="1:4" x14ac:dyDescent="0.2">
      <c r="A1258" s="17"/>
      <c r="B1258" s="9"/>
      <c r="C1258" s="8"/>
      <c r="D1258" s="10"/>
    </row>
    <row r="1259" spans="1:4" x14ac:dyDescent="0.2">
      <c r="A1259" s="17"/>
      <c r="B1259" s="9"/>
      <c r="C1259" s="8"/>
      <c r="D1259" s="11"/>
    </row>
    <row r="1260" spans="1:4" x14ac:dyDescent="0.2">
      <c r="A1260" s="16"/>
      <c r="B1260" s="9"/>
      <c r="C1260" s="8"/>
      <c r="D1260" s="10"/>
    </row>
    <row r="1261" spans="1:4" x14ac:dyDescent="0.2">
      <c r="A1261" s="16"/>
      <c r="B1261" s="9"/>
      <c r="C1261" s="8"/>
      <c r="D1261" s="11"/>
    </row>
    <row r="1262" spans="1:4" x14ac:dyDescent="0.2">
      <c r="A1262" s="16"/>
      <c r="B1262" s="9"/>
      <c r="C1262" s="8"/>
      <c r="D1262" s="10"/>
    </row>
    <row r="1263" spans="1:4" x14ac:dyDescent="0.2">
      <c r="A1263" s="16"/>
      <c r="B1263" s="9"/>
      <c r="C1263" s="8"/>
      <c r="D1263" s="11"/>
    </row>
    <row r="1264" spans="1:4" x14ac:dyDescent="0.2">
      <c r="A1264" s="17"/>
      <c r="B1264" s="9"/>
      <c r="C1264" s="8"/>
      <c r="D1264" s="11"/>
    </row>
    <row r="1265" spans="1:4" x14ac:dyDescent="0.2">
      <c r="A1265" s="17"/>
      <c r="B1265" s="9"/>
      <c r="C1265" s="8"/>
      <c r="D1265" s="10"/>
    </row>
    <row r="1266" spans="1:4" x14ac:dyDescent="0.2">
      <c r="A1266" s="16"/>
      <c r="B1266" s="9"/>
      <c r="C1266" s="8"/>
      <c r="D1266" s="10"/>
    </row>
    <row r="1267" spans="1:4" x14ac:dyDescent="0.2">
      <c r="A1267" s="16"/>
      <c r="B1267" s="9"/>
      <c r="C1267" s="8"/>
      <c r="D1267" s="13"/>
    </row>
    <row r="1268" spans="1:4" x14ac:dyDescent="0.2">
      <c r="A1268" s="17"/>
      <c r="B1268" s="9"/>
      <c r="C1268" s="8"/>
      <c r="D1268" s="13"/>
    </row>
    <row r="1269" spans="1:4" x14ac:dyDescent="0.2">
      <c r="A1269" s="17"/>
      <c r="B1269" s="9"/>
      <c r="C1269" s="8"/>
      <c r="D1269" s="11"/>
    </row>
    <row r="1270" spans="1:4" x14ac:dyDescent="0.2">
      <c r="A1270" s="17"/>
      <c r="B1270" s="9"/>
      <c r="C1270" s="8"/>
      <c r="D1270" s="11"/>
    </row>
    <row r="1271" spans="1:4" x14ac:dyDescent="0.2">
      <c r="A1271" s="16"/>
      <c r="B1271" s="9"/>
      <c r="C1271" s="8"/>
      <c r="D1271" s="10"/>
    </row>
    <row r="1272" spans="1:4" x14ac:dyDescent="0.2">
      <c r="A1272" s="16"/>
      <c r="B1272" s="9"/>
      <c r="C1272" s="8"/>
      <c r="D1272" s="10"/>
    </row>
    <row r="1273" spans="1:4" x14ac:dyDescent="0.2">
      <c r="A1273" s="17"/>
      <c r="B1273" s="9"/>
      <c r="C1273" s="8"/>
      <c r="D1273" s="11"/>
    </row>
    <row r="1274" spans="1:4" x14ac:dyDescent="0.2">
      <c r="A1274" s="17"/>
      <c r="B1274" s="9"/>
      <c r="C1274" s="8"/>
      <c r="D1274" s="11"/>
    </row>
    <row r="1275" spans="1:4" x14ac:dyDescent="0.2">
      <c r="A1275" s="17"/>
      <c r="B1275" s="9"/>
      <c r="C1275" s="8"/>
      <c r="D1275" s="11"/>
    </row>
    <row r="1276" spans="1:4" x14ac:dyDescent="0.2">
      <c r="A1276" s="17"/>
      <c r="B1276" s="9"/>
      <c r="C1276" s="8"/>
      <c r="D1276" s="11"/>
    </row>
    <row r="1277" spans="1:4" x14ac:dyDescent="0.2">
      <c r="A1277" s="17"/>
      <c r="B1277" s="9"/>
      <c r="C1277" s="8"/>
      <c r="D1277" s="11"/>
    </row>
    <row r="1278" spans="1:4" x14ac:dyDescent="0.2">
      <c r="A1278" s="17"/>
      <c r="B1278" s="9"/>
      <c r="C1278" s="8"/>
      <c r="D1278" s="11"/>
    </row>
    <row r="1279" spans="1:4" x14ac:dyDescent="0.2">
      <c r="A1279" s="17"/>
      <c r="B1279" s="9"/>
      <c r="C1279" s="8"/>
      <c r="D1279" s="11"/>
    </row>
    <row r="1280" spans="1:4" x14ac:dyDescent="0.2">
      <c r="A1280" s="17"/>
      <c r="B1280" s="9"/>
      <c r="C1280" s="8"/>
      <c r="D1280" s="11"/>
    </row>
    <row r="1281" spans="1:4" x14ac:dyDescent="0.2">
      <c r="A1281" s="17"/>
      <c r="B1281" s="9"/>
      <c r="C1281" s="8"/>
      <c r="D1281" s="10"/>
    </row>
    <row r="1282" spans="1:4" x14ac:dyDescent="0.2">
      <c r="A1282" s="17"/>
      <c r="B1282" s="9"/>
      <c r="C1282" s="8"/>
      <c r="D1282" s="10"/>
    </row>
    <row r="1283" spans="1:4" x14ac:dyDescent="0.2">
      <c r="A1283" s="17"/>
      <c r="B1283" s="9"/>
      <c r="C1283" s="8"/>
      <c r="D1283" s="10"/>
    </row>
    <row r="1284" spans="1:4" x14ac:dyDescent="0.2">
      <c r="A1284" s="16"/>
      <c r="B1284" s="9"/>
      <c r="C1284" s="8"/>
      <c r="D1284" s="10"/>
    </row>
    <row r="1285" spans="1:4" x14ac:dyDescent="0.2">
      <c r="A1285" s="16"/>
      <c r="B1285" s="9"/>
      <c r="C1285" s="8"/>
      <c r="D1285" s="10"/>
    </row>
    <row r="1286" spans="1:4" x14ac:dyDescent="0.2">
      <c r="A1286" s="16"/>
      <c r="B1286" s="9"/>
      <c r="C1286" s="8"/>
      <c r="D1286" s="11"/>
    </row>
    <row r="1287" spans="1:4" x14ac:dyDescent="0.2">
      <c r="A1287" s="12"/>
      <c r="B1287" s="9"/>
      <c r="C1287" s="8"/>
      <c r="D1287" s="11"/>
    </row>
    <row r="1288" spans="1:4" x14ac:dyDescent="0.2">
      <c r="A1288" s="12"/>
      <c r="B1288" s="9"/>
      <c r="C1288" s="8"/>
      <c r="D1288" s="11"/>
    </row>
    <row r="1289" spans="1:4" x14ac:dyDescent="0.2">
      <c r="A1289" s="12"/>
      <c r="B1289" s="9"/>
      <c r="C1289" s="8"/>
      <c r="D1289" s="11"/>
    </row>
    <row r="1290" spans="1:4" x14ac:dyDescent="0.2">
      <c r="A1290" s="17"/>
      <c r="B1290" s="9"/>
      <c r="C1290" s="8"/>
      <c r="D1290" s="10"/>
    </row>
    <row r="1291" spans="1:4" x14ac:dyDescent="0.2">
      <c r="A1291" s="16"/>
      <c r="B1291" s="9"/>
      <c r="C1291" s="8"/>
      <c r="D1291" s="11"/>
    </row>
    <row r="1292" spans="1:4" x14ac:dyDescent="0.2">
      <c r="A1292" s="16"/>
      <c r="B1292" s="9"/>
      <c r="C1292" s="8"/>
      <c r="D1292" s="11"/>
    </row>
    <row r="1293" spans="1:4" x14ac:dyDescent="0.2">
      <c r="A1293" s="16"/>
      <c r="B1293" s="9"/>
      <c r="C1293" s="8"/>
      <c r="D1293" s="11"/>
    </row>
    <row r="1294" spans="1:4" x14ac:dyDescent="0.2">
      <c r="A1294" s="16"/>
      <c r="B1294" s="9"/>
      <c r="C1294" s="8"/>
      <c r="D1294" s="10"/>
    </row>
    <row r="1295" spans="1:4" x14ac:dyDescent="0.2">
      <c r="A1295" s="16"/>
      <c r="B1295" s="9"/>
      <c r="C1295" s="8"/>
      <c r="D1295" s="13"/>
    </row>
    <row r="1296" spans="1:4" x14ac:dyDescent="0.2">
      <c r="A1296" s="17"/>
      <c r="B1296" s="9"/>
      <c r="C1296" s="8"/>
      <c r="D1296" s="10"/>
    </row>
    <row r="1297" spans="1:4" x14ac:dyDescent="0.2">
      <c r="A1297" s="17"/>
      <c r="B1297" s="9"/>
      <c r="C1297" s="8"/>
      <c r="D1297" s="11"/>
    </row>
    <row r="1298" spans="1:4" x14ac:dyDescent="0.2">
      <c r="A1298" s="17"/>
      <c r="B1298" s="9"/>
      <c r="C1298" s="8"/>
      <c r="D1298" s="11"/>
    </row>
    <row r="1299" spans="1:4" x14ac:dyDescent="0.2">
      <c r="A1299" s="17"/>
      <c r="B1299" s="9"/>
      <c r="C1299" s="8"/>
      <c r="D1299" s="11"/>
    </row>
    <row r="1300" spans="1:4" x14ac:dyDescent="0.2">
      <c r="A1300" s="17"/>
      <c r="B1300" s="9"/>
      <c r="C1300" s="8"/>
      <c r="D1300" s="11"/>
    </row>
    <row r="1301" spans="1:4" x14ac:dyDescent="0.2">
      <c r="A1301" s="17"/>
      <c r="B1301" s="9"/>
      <c r="C1301" s="8"/>
      <c r="D1301" s="11"/>
    </row>
    <row r="1302" spans="1:4" x14ac:dyDescent="0.2">
      <c r="A1302" s="17"/>
      <c r="B1302" s="9"/>
      <c r="C1302" s="8"/>
      <c r="D1302" s="11"/>
    </row>
    <row r="1303" spans="1:4" x14ac:dyDescent="0.2">
      <c r="A1303" s="17"/>
      <c r="B1303" s="9"/>
      <c r="C1303" s="8"/>
      <c r="D1303" s="11"/>
    </row>
    <row r="1304" spans="1:4" x14ac:dyDescent="0.2">
      <c r="A1304" s="17"/>
      <c r="B1304" s="9"/>
      <c r="C1304" s="8"/>
      <c r="D1304" s="10"/>
    </row>
    <row r="1305" spans="1:4" x14ac:dyDescent="0.2">
      <c r="A1305" s="17"/>
      <c r="B1305" s="9"/>
      <c r="C1305" s="8"/>
      <c r="D1305" s="11"/>
    </row>
    <row r="1306" spans="1:4" x14ac:dyDescent="0.2">
      <c r="A1306" s="17"/>
      <c r="B1306" s="9"/>
      <c r="C1306" s="8"/>
      <c r="D1306" s="10"/>
    </row>
    <row r="1307" spans="1:4" x14ac:dyDescent="0.2">
      <c r="A1307" s="17"/>
      <c r="B1307" s="9"/>
      <c r="C1307" s="8"/>
      <c r="D1307" s="11"/>
    </row>
    <row r="1308" spans="1:4" x14ac:dyDescent="0.2">
      <c r="A1308" s="17"/>
      <c r="B1308" s="9"/>
      <c r="C1308" s="8"/>
      <c r="D1308" s="11"/>
    </row>
    <row r="1309" spans="1:4" x14ac:dyDescent="0.2">
      <c r="A1309" s="17"/>
      <c r="B1309" s="9"/>
      <c r="C1309" s="8"/>
      <c r="D1309" s="11"/>
    </row>
    <row r="1310" spans="1:4" x14ac:dyDescent="0.2">
      <c r="A1310" s="16"/>
      <c r="B1310" s="9"/>
      <c r="C1310" s="8"/>
      <c r="D1310" s="10"/>
    </row>
    <row r="1311" spans="1:4" x14ac:dyDescent="0.2">
      <c r="A1311" s="16"/>
      <c r="B1311" s="9"/>
      <c r="C1311" s="8"/>
      <c r="D1311" s="11"/>
    </row>
    <row r="1312" spans="1:4" x14ac:dyDescent="0.2">
      <c r="A1312" s="16"/>
      <c r="B1312" s="9"/>
      <c r="C1312" s="8"/>
      <c r="D1312" s="11"/>
    </row>
    <row r="1313" spans="1:4" x14ac:dyDescent="0.2">
      <c r="A1313" s="16"/>
      <c r="B1313" s="9"/>
      <c r="C1313" s="8"/>
      <c r="D1313" s="10"/>
    </row>
    <row r="1314" spans="1:4" x14ac:dyDescent="0.2">
      <c r="A1314" s="16"/>
      <c r="B1314" s="9"/>
      <c r="C1314" s="8"/>
      <c r="D1314" s="11"/>
    </row>
    <row r="1315" spans="1:4" x14ac:dyDescent="0.2">
      <c r="A1315" s="17"/>
      <c r="B1315" s="9"/>
      <c r="C1315" s="8"/>
      <c r="D1315" s="10"/>
    </row>
    <row r="1316" spans="1:4" x14ac:dyDescent="0.2">
      <c r="A1316" s="17"/>
      <c r="B1316" s="9"/>
      <c r="C1316" s="8"/>
      <c r="D1316" s="11"/>
    </row>
    <row r="1317" spans="1:4" x14ac:dyDescent="0.2">
      <c r="A1317" s="17"/>
      <c r="B1317" s="9"/>
      <c r="C1317" s="8"/>
      <c r="D1317" s="11"/>
    </row>
    <row r="1318" spans="1:4" x14ac:dyDescent="0.2">
      <c r="A1318" s="16"/>
      <c r="B1318" s="9"/>
      <c r="C1318" s="8"/>
      <c r="D1318" s="13"/>
    </row>
    <row r="1319" spans="1:4" x14ac:dyDescent="0.2">
      <c r="A1319" s="16"/>
      <c r="B1319" s="9"/>
      <c r="C1319" s="8"/>
      <c r="D1319" s="10"/>
    </row>
    <row r="1320" spans="1:4" x14ac:dyDescent="0.2">
      <c r="A1320" s="17"/>
      <c r="B1320" s="9"/>
      <c r="C1320" s="8"/>
      <c r="D1320" s="11"/>
    </row>
    <row r="1321" spans="1:4" x14ac:dyDescent="0.2">
      <c r="A1321" s="17"/>
      <c r="B1321" s="9"/>
      <c r="C1321" s="8"/>
      <c r="D1321" s="11"/>
    </row>
    <row r="1322" spans="1:4" x14ac:dyDescent="0.2">
      <c r="A1322" s="17"/>
      <c r="B1322" s="9"/>
      <c r="C1322" s="8"/>
      <c r="D1322" s="11"/>
    </row>
    <row r="1323" spans="1:4" x14ac:dyDescent="0.2">
      <c r="A1323" s="17"/>
      <c r="B1323" s="9"/>
      <c r="C1323" s="8"/>
      <c r="D1323" s="11"/>
    </row>
    <row r="1324" spans="1:4" x14ac:dyDescent="0.2">
      <c r="A1324" s="17"/>
      <c r="B1324" s="9"/>
      <c r="C1324" s="8"/>
      <c r="D1324" s="11"/>
    </row>
    <row r="1325" spans="1:4" x14ac:dyDescent="0.2">
      <c r="A1325" s="17"/>
      <c r="B1325" s="9"/>
      <c r="C1325" s="8"/>
      <c r="D1325" s="11"/>
    </row>
    <row r="1326" spans="1:4" x14ac:dyDescent="0.2">
      <c r="A1326" s="17"/>
      <c r="B1326" s="9"/>
      <c r="C1326" s="8"/>
      <c r="D1326" s="10"/>
    </row>
    <row r="1327" spans="1:4" x14ac:dyDescent="0.2">
      <c r="A1327" s="16"/>
      <c r="B1327" s="9"/>
      <c r="C1327" s="8"/>
      <c r="D1327" s="10"/>
    </row>
    <row r="1328" spans="1:4" x14ac:dyDescent="0.2">
      <c r="A1328" s="16"/>
      <c r="B1328" s="9"/>
      <c r="C1328" s="8"/>
      <c r="D1328" s="10"/>
    </row>
    <row r="1329" spans="1:4" x14ac:dyDescent="0.2">
      <c r="A1329" s="16"/>
      <c r="B1329" s="9"/>
      <c r="C1329" s="8"/>
      <c r="D1329" s="10"/>
    </row>
    <row r="1330" spans="1:4" x14ac:dyDescent="0.2">
      <c r="A1330" s="16"/>
      <c r="B1330" s="9"/>
      <c r="C1330" s="8"/>
      <c r="D1330" s="11"/>
    </row>
    <row r="1331" spans="1:4" x14ac:dyDescent="0.2">
      <c r="A1331" s="17"/>
      <c r="B1331" s="9"/>
      <c r="C1331" s="8"/>
      <c r="D1331" s="11"/>
    </row>
    <row r="1332" spans="1:4" x14ac:dyDescent="0.2">
      <c r="A1332" s="16"/>
      <c r="B1332" s="9"/>
      <c r="C1332" s="8"/>
      <c r="D1332" s="11"/>
    </row>
    <row r="1333" spans="1:4" x14ac:dyDescent="0.2">
      <c r="A1333" s="17"/>
      <c r="B1333" s="9"/>
      <c r="C1333" s="8"/>
      <c r="D1333" s="11"/>
    </row>
    <row r="1334" spans="1:4" x14ac:dyDescent="0.2">
      <c r="A1334" s="17"/>
      <c r="B1334" s="9"/>
      <c r="C1334" s="8"/>
      <c r="D1334" s="10"/>
    </row>
    <row r="1335" spans="1:4" x14ac:dyDescent="0.2">
      <c r="A1335" s="16"/>
      <c r="B1335" s="9"/>
      <c r="C1335" s="8"/>
      <c r="D1335" s="11"/>
    </row>
    <row r="1336" spans="1:4" x14ac:dyDescent="0.2">
      <c r="A1336" s="17"/>
      <c r="B1336" s="9"/>
      <c r="C1336" s="8"/>
      <c r="D1336" s="10"/>
    </row>
    <row r="1337" spans="1:4" x14ac:dyDescent="0.2">
      <c r="A1337" s="17"/>
      <c r="B1337" s="9"/>
      <c r="C1337" s="8"/>
      <c r="D1337" s="10"/>
    </row>
    <row r="1338" spans="1:4" x14ac:dyDescent="0.2">
      <c r="A1338" s="17"/>
      <c r="B1338" s="9"/>
      <c r="C1338" s="8"/>
      <c r="D1338" s="10"/>
    </row>
    <row r="1339" spans="1:4" x14ac:dyDescent="0.2">
      <c r="A1339" s="17"/>
      <c r="B1339" s="9"/>
      <c r="C1339" s="8"/>
      <c r="D1339" s="11"/>
    </row>
    <row r="1340" spans="1:4" x14ac:dyDescent="0.2">
      <c r="A1340" s="16"/>
      <c r="B1340" s="9"/>
      <c r="C1340" s="8"/>
      <c r="D1340" s="11"/>
    </row>
    <row r="1341" spans="1:4" x14ac:dyDescent="0.2">
      <c r="A1341" s="16"/>
      <c r="B1341" s="9"/>
      <c r="C1341" s="8"/>
      <c r="D1341" s="11"/>
    </row>
    <row r="1342" spans="1:4" x14ac:dyDescent="0.2">
      <c r="A1342" s="16"/>
      <c r="B1342" s="9"/>
      <c r="C1342" s="8"/>
      <c r="D1342" s="10"/>
    </row>
    <row r="1343" spans="1:4" x14ac:dyDescent="0.2">
      <c r="A1343" s="16"/>
      <c r="B1343" s="9"/>
      <c r="C1343" s="8"/>
      <c r="D1343" s="11"/>
    </row>
    <row r="1344" spans="1:4" x14ac:dyDescent="0.2">
      <c r="A1344" s="16"/>
      <c r="B1344" s="9"/>
      <c r="C1344" s="8"/>
      <c r="D1344" s="11"/>
    </row>
    <row r="1345" spans="1:4" x14ac:dyDescent="0.2">
      <c r="A1345" s="16"/>
      <c r="B1345" s="9"/>
      <c r="C1345" s="8"/>
      <c r="D1345" s="11"/>
    </row>
    <row r="1346" spans="1:4" x14ac:dyDescent="0.2">
      <c r="A1346" s="16"/>
      <c r="B1346" s="9"/>
      <c r="C1346" s="8"/>
      <c r="D1346" s="11"/>
    </row>
    <row r="1347" spans="1:4" x14ac:dyDescent="0.2">
      <c r="A1347" s="17"/>
      <c r="B1347" s="9"/>
      <c r="C1347" s="8"/>
      <c r="D1347" s="11"/>
    </row>
    <row r="1348" spans="1:4" x14ac:dyDescent="0.2">
      <c r="A1348" s="16"/>
      <c r="B1348" s="9"/>
      <c r="C1348" s="8"/>
      <c r="D1348" s="10"/>
    </row>
    <row r="1349" spans="1:4" x14ac:dyDescent="0.2">
      <c r="A1349" s="16"/>
      <c r="B1349" s="9"/>
      <c r="C1349" s="8"/>
      <c r="D1349" s="11"/>
    </row>
    <row r="1350" spans="1:4" x14ac:dyDescent="0.2">
      <c r="A1350" s="17"/>
      <c r="B1350" s="9"/>
      <c r="C1350" s="8"/>
      <c r="D1350" s="11"/>
    </row>
    <row r="1351" spans="1:4" x14ac:dyDescent="0.2">
      <c r="A1351" s="17"/>
      <c r="B1351" s="9"/>
      <c r="C1351" s="8"/>
      <c r="D1351" s="11"/>
    </row>
    <row r="1352" spans="1:4" x14ac:dyDescent="0.2">
      <c r="A1352" s="17"/>
      <c r="B1352" s="9"/>
      <c r="C1352" s="8"/>
      <c r="D1352" s="10"/>
    </row>
    <row r="1353" spans="1:4" x14ac:dyDescent="0.2">
      <c r="A1353" s="17"/>
      <c r="B1353" s="9"/>
      <c r="C1353" s="8"/>
      <c r="D1353" s="13"/>
    </row>
    <row r="1354" spans="1:4" x14ac:dyDescent="0.2">
      <c r="A1354" s="17"/>
      <c r="B1354" s="9"/>
      <c r="C1354" s="8"/>
      <c r="D1354" s="11"/>
    </row>
    <row r="1355" spans="1:4" x14ac:dyDescent="0.2">
      <c r="A1355" s="16"/>
      <c r="B1355" s="9"/>
      <c r="C1355" s="8"/>
      <c r="D1355" s="11"/>
    </row>
    <row r="1356" spans="1:4" x14ac:dyDescent="0.2">
      <c r="A1356" s="16"/>
      <c r="B1356" s="9"/>
      <c r="C1356" s="8"/>
      <c r="D1356" s="11"/>
    </row>
    <row r="1357" spans="1:4" x14ac:dyDescent="0.2">
      <c r="A1357" s="16"/>
      <c r="B1357" s="9"/>
      <c r="C1357" s="8"/>
      <c r="D1357" s="11"/>
    </row>
    <row r="1358" spans="1:4" x14ac:dyDescent="0.2">
      <c r="A1358" s="17"/>
      <c r="B1358" s="9"/>
      <c r="C1358" s="8"/>
      <c r="D1358" s="11"/>
    </row>
    <row r="1359" spans="1:4" x14ac:dyDescent="0.2">
      <c r="A1359" s="17"/>
      <c r="B1359" s="9"/>
      <c r="C1359" s="8"/>
      <c r="D1359" s="11"/>
    </row>
    <row r="1360" spans="1:4" x14ac:dyDescent="0.2">
      <c r="A1360" s="16"/>
      <c r="B1360" s="9"/>
      <c r="C1360" s="8"/>
      <c r="D1360" s="10"/>
    </row>
    <row r="1361" spans="1:4" x14ac:dyDescent="0.2">
      <c r="A1361" s="16"/>
      <c r="B1361" s="9"/>
      <c r="C1361" s="8"/>
      <c r="D1361" s="10"/>
    </row>
    <row r="1362" spans="1:4" x14ac:dyDescent="0.2">
      <c r="A1362" s="16"/>
      <c r="B1362" s="9"/>
      <c r="C1362" s="8"/>
      <c r="D1362" s="11"/>
    </row>
    <row r="1363" spans="1:4" x14ac:dyDescent="0.2">
      <c r="A1363" s="16"/>
      <c r="B1363" s="9"/>
      <c r="C1363" s="8"/>
      <c r="D1363" s="11"/>
    </row>
    <row r="1364" spans="1:4" x14ac:dyDescent="0.2">
      <c r="A1364" s="16"/>
      <c r="B1364" s="9"/>
      <c r="C1364" s="8"/>
      <c r="D1364" s="10"/>
    </row>
    <row r="1365" spans="1:4" x14ac:dyDescent="0.2">
      <c r="A1365" s="16"/>
      <c r="B1365" s="9"/>
      <c r="C1365" s="8"/>
      <c r="D1365" s="11"/>
    </row>
    <row r="1366" spans="1:4" x14ac:dyDescent="0.2">
      <c r="A1366" s="16"/>
      <c r="B1366" s="9"/>
      <c r="C1366" s="8"/>
      <c r="D1366" s="11"/>
    </row>
    <row r="1367" spans="1:4" x14ac:dyDescent="0.2">
      <c r="A1367" s="16"/>
      <c r="B1367" s="9"/>
      <c r="C1367" s="8"/>
      <c r="D1367" s="11"/>
    </row>
    <row r="1368" spans="1:4" x14ac:dyDescent="0.2">
      <c r="A1368" s="16"/>
      <c r="B1368" s="9"/>
      <c r="C1368" s="8"/>
      <c r="D1368" s="11"/>
    </row>
    <row r="1369" spans="1:4" x14ac:dyDescent="0.2">
      <c r="A1369" s="16"/>
      <c r="B1369" s="9"/>
      <c r="C1369" s="8"/>
      <c r="D1369" s="11"/>
    </row>
    <row r="1370" spans="1:4" x14ac:dyDescent="0.2">
      <c r="A1370" s="17"/>
      <c r="B1370" s="9"/>
      <c r="C1370" s="8"/>
      <c r="D1370" s="11"/>
    </row>
    <row r="1371" spans="1:4" x14ac:dyDescent="0.2">
      <c r="A1371" s="17"/>
      <c r="B1371" s="9"/>
      <c r="C1371" s="8"/>
      <c r="D1371" s="10"/>
    </row>
    <row r="1372" spans="1:4" x14ac:dyDescent="0.2">
      <c r="A1372" s="17"/>
      <c r="B1372" s="9"/>
      <c r="C1372" s="8"/>
      <c r="D1372" s="11"/>
    </row>
    <row r="1373" spans="1:4" x14ac:dyDescent="0.2">
      <c r="A1373" s="17"/>
      <c r="B1373" s="9"/>
      <c r="C1373" s="8"/>
      <c r="D1373" s="11"/>
    </row>
    <row r="1374" spans="1:4" x14ac:dyDescent="0.2">
      <c r="A1374" s="17"/>
      <c r="B1374" s="9"/>
      <c r="C1374" s="8"/>
      <c r="D1374" s="11"/>
    </row>
    <row r="1375" spans="1:4" x14ac:dyDescent="0.2">
      <c r="A1375" s="17"/>
      <c r="B1375" s="9"/>
      <c r="C1375" s="8"/>
      <c r="D1375" s="11"/>
    </row>
    <row r="1376" spans="1:4" x14ac:dyDescent="0.2">
      <c r="A1376" s="16"/>
      <c r="B1376" s="9"/>
      <c r="C1376" s="8"/>
      <c r="D1376" s="13"/>
    </row>
    <row r="1377" spans="1:4" x14ac:dyDescent="0.2">
      <c r="A1377" s="17"/>
      <c r="B1377" s="9"/>
      <c r="C1377" s="8"/>
      <c r="D1377" s="11"/>
    </row>
    <row r="1378" spans="1:4" x14ac:dyDescent="0.2">
      <c r="A1378" s="16"/>
      <c r="B1378" s="9"/>
      <c r="C1378" s="8"/>
      <c r="D1378" s="11"/>
    </row>
    <row r="1379" spans="1:4" x14ac:dyDescent="0.2">
      <c r="A1379" s="17"/>
      <c r="B1379" s="9"/>
      <c r="C1379" s="8"/>
      <c r="D1379" s="11"/>
    </row>
    <row r="1380" spans="1:4" x14ac:dyDescent="0.2">
      <c r="A1380" s="17"/>
      <c r="B1380" s="9"/>
      <c r="C1380" s="8"/>
      <c r="D1380" s="11"/>
    </row>
    <row r="1381" spans="1:4" x14ac:dyDescent="0.2">
      <c r="A1381" s="16"/>
      <c r="B1381" s="9"/>
      <c r="C1381" s="8"/>
      <c r="D1381" s="11"/>
    </row>
    <row r="1382" spans="1:4" x14ac:dyDescent="0.2">
      <c r="A1382" s="17"/>
      <c r="B1382" s="9"/>
      <c r="C1382" s="8"/>
      <c r="D1382" s="11"/>
    </row>
    <row r="1383" spans="1:4" x14ac:dyDescent="0.2">
      <c r="A1383" s="17"/>
      <c r="B1383" s="9"/>
      <c r="C1383" s="8"/>
      <c r="D1383" s="11"/>
    </row>
    <row r="1384" spans="1:4" x14ac:dyDescent="0.2">
      <c r="A1384" s="17"/>
      <c r="B1384" s="9"/>
      <c r="C1384" s="8"/>
      <c r="D1384" s="11"/>
    </row>
    <row r="1385" spans="1:4" x14ac:dyDescent="0.2">
      <c r="A1385" s="17"/>
      <c r="B1385" s="9"/>
      <c r="C1385" s="8"/>
      <c r="D1385" s="10"/>
    </row>
    <row r="1386" spans="1:4" x14ac:dyDescent="0.2">
      <c r="A1386" s="17"/>
      <c r="B1386" s="9"/>
      <c r="C1386" s="8"/>
      <c r="D1386" s="11"/>
    </row>
    <row r="1387" spans="1:4" x14ac:dyDescent="0.2">
      <c r="A1387" s="16"/>
      <c r="B1387" s="9"/>
      <c r="C1387" s="8"/>
      <c r="D1387" s="10"/>
    </row>
    <row r="1388" spans="1:4" x14ac:dyDescent="0.2">
      <c r="A1388" s="17"/>
      <c r="B1388" s="9"/>
      <c r="C1388" s="8"/>
      <c r="D1388" s="10"/>
    </row>
    <row r="1389" spans="1:4" x14ac:dyDescent="0.2">
      <c r="A1389" s="17"/>
      <c r="B1389" s="9"/>
      <c r="C1389" s="8"/>
      <c r="D1389" s="10"/>
    </row>
    <row r="1390" spans="1:4" x14ac:dyDescent="0.2">
      <c r="A1390" s="16"/>
      <c r="B1390" s="9"/>
      <c r="C1390" s="8"/>
      <c r="D1390" s="11"/>
    </row>
    <row r="1391" spans="1:4" x14ac:dyDescent="0.2">
      <c r="A1391" s="17"/>
      <c r="B1391" s="9"/>
      <c r="C1391" s="8"/>
      <c r="D1391" s="10"/>
    </row>
    <row r="1392" spans="1:4" x14ac:dyDescent="0.2">
      <c r="A1392" s="16"/>
      <c r="B1392" s="9"/>
      <c r="C1392" s="8"/>
      <c r="D1392" s="11"/>
    </row>
    <row r="1393" spans="1:4" x14ac:dyDescent="0.2">
      <c r="A1393" s="17"/>
      <c r="B1393" s="9"/>
      <c r="C1393" s="8"/>
      <c r="D1393" s="11"/>
    </row>
    <row r="1394" spans="1:4" x14ac:dyDescent="0.2">
      <c r="A1394" s="17"/>
      <c r="B1394" s="9"/>
      <c r="C1394" s="8"/>
      <c r="D1394" s="10"/>
    </row>
    <row r="1395" spans="1:4" x14ac:dyDescent="0.2">
      <c r="A1395" s="17"/>
      <c r="B1395" s="9"/>
      <c r="C1395" s="8"/>
      <c r="D1395" s="11"/>
    </row>
    <row r="1396" spans="1:4" x14ac:dyDescent="0.2">
      <c r="A1396" s="17"/>
      <c r="B1396" s="9"/>
      <c r="C1396" s="8"/>
      <c r="D1396" s="11"/>
    </row>
    <row r="1397" spans="1:4" x14ac:dyDescent="0.2">
      <c r="A1397" s="17"/>
      <c r="B1397" s="9"/>
      <c r="C1397" s="8"/>
      <c r="D1397" s="10"/>
    </row>
    <row r="1398" spans="1:4" x14ac:dyDescent="0.2">
      <c r="A1398" s="16"/>
      <c r="B1398" s="9"/>
      <c r="C1398" s="8"/>
      <c r="D1398" s="10"/>
    </row>
    <row r="1399" spans="1:4" x14ac:dyDescent="0.2">
      <c r="A1399" s="16"/>
      <c r="B1399" s="9"/>
      <c r="C1399" s="8"/>
      <c r="D1399" s="10"/>
    </row>
    <row r="1400" spans="1:4" x14ac:dyDescent="0.2">
      <c r="A1400" s="17"/>
      <c r="B1400" s="9"/>
      <c r="C1400" s="8"/>
      <c r="D1400" s="10"/>
    </row>
    <row r="1401" spans="1:4" x14ac:dyDescent="0.2">
      <c r="A1401" s="16"/>
      <c r="B1401" s="9"/>
      <c r="C1401" s="8"/>
      <c r="D1401" s="11"/>
    </row>
    <row r="1402" spans="1:4" x14ac:dyDescent="0.2">
      <c r="A1402" s="16"/>
      <c r="B1402" s="9"/>
      <c r="C1402" s="8"/>
      <c r="D1402" s="11"/>
    </row>
    <row r="1403" spans="1:4" x14ac:dyDescent="0.2">
      <c r="A1403" s="12"/>
      <c r="B1403" s="9"/>
      <c r="C1403" s="8"/>
      <c r="D1403" s="11"/>
    </row>
    <row r="1404" spans="1:4" x14ac:dyDescent="0.2">
      <c r="A1404" s="12"/>
      <c r="B1404" s="9"/>
      <c r="C1404" s="8"/>
      <c r="D1404" s="11"/>
    </row>
    <row r="1405" spans="1:4" x14ac:dyDescent="0.2">
      <c r="A1405" s="12"/>
      <c r="B1405" s="9"/>
      <c r="C1405" s="8"/>
      <c r="D1405" s="11"/>
    </row>
    <row r="1406" spans="1:4" x14ac:dyDescent="0.2">
      <c r="A1406" s="12"/>
      <c r="B1406" s="9"/>
      <c r="C1406" s="8"/>
      <c r="D1406" s="11"/>
    </row>
    <row r="1407" spans="1:4" x14ac:dyDescent="0.2">
      <c r="A1407" s="12"/>
      <c r="B1407" s="9"/>
      <c r="C1407" s="8"/>
      <c r="D1407" s="11"/>
    </row>
    <row r="1408" spans="1:4" x14ac:dyDescent="0.2">
      <c r="A1408" s="12"/>
      <c r="B1408" s="9"/>
      <c r="C1408" s="8"/>
      <c r="D1408" s="11"/>
    </row>
    <row r="1409" spans="1:4" x14ac:dyDescent="0.2">
      <c r="A1409" s="12"/>
      <c r="B1409" s="9"/>
      <c r="C1409" s="8"/>
      <c r="D1409" s="11"/>
    </row>
    <row r="1410" spans="1:4" x14ac:dyDescent="0.2">
      <c r="A1410" s="17"/>
      <c r="B1410" s="9"/>
      <c r="C1410" s="8"/>
      <c r="D1410" s="11"/>
    </row>
    <row r="1411" spans="1:4" x14ac:dyDescent="0.2">
      <c r="A1411" s="17"/>
      <c r="B1411" s="9"/>
      <c r="C1411" s="8"/>
      <c r="D1411" s="10"/>
    </row>
    <row r="1412" spans="1:4" x14ac:dyDescent="0.2">
      <c r="A1412" s="17"/>
      <c r="B1412" s="9"/>
      <c r="C1412" s="8"/>
      <c r="D1412" s="10"/>
    </row>
    <row r="1413" spans="1:4" x14ac:dyDescent="0.2">
      <c r="A1413" s="17"/>
      <c r="B1413" s="9"/>
      <c r="C1413" s="8"/>
      <c r="D1413" s="10"/>
    </row>
    <row r="1414" spans="1:4" x14ac:dyDescent="0.2">
      <c r="A1414" s="17"/>
      <c r="B1414" s="9"/>
      <c r="C1414" s="8"/>
      <c r="D1414" s="11"/>
    </row>
    <row r="1415" spans="1:4" x14ac:dyDescent="0.2">
      <c r="A1415" s="17"/>
      <c r="B1415" s="9"/>
      <c r="C1415" s="8"/>
      <c r="D1415" s="11"/>
    </row>
    <row r="1416" spans="1:4" x14ac:dyDescent="0.2">
      <c r="A1416" s="17"/>
      <c r="B1416" s="9"/>
      <c r="C1416" s="8"/>
      <c r="D1416" s="11"/>
    </row>
    <row r="1417" spans="1:4" x14ac:dyDescent="0.2">
      <c r="A1417" s="17"/>
      <c r="B1417" s="9"/>
      <c r="C1417" s="8"/>
      <c r="D1417" s="11"/>
    </row>
    <row r="1418" spans="1:4" x14ac:dyDescent="0.2">
      <c r="A1418" s="17"/>
      <c r="B1418" s="9"/>
      <c r="C1418" s="8"/>
      <c r="D1418" s="11"/>
    </row>
    <row r="1419" spans="1:4" x14ac:dyDescent="0.2">
      <c r="A1419" s="17"/>
      <c r="B1419" s="9"/>
      <c r="C1419" s="8"/>
      <c r="D1419" s="11"/>
    </row>
    <row r="1420" spans="1:4" x14ac:dyDescent="0.2">
      <c r="A1420" s="17"/>
      <c r="B1420" s="9"/>
      <c r="C1420" s="8"/>
      <c r="D1420" s="11"/>
    </row>
    <row r="1421" spans="1:4" x14ac:dyDescent="0.2">
      <c r="A1421" s="17"/>
      <c r="B1421" s="9"/>
      <c r="C1421" s="8"/>
      <c r="D1421" s="11"/>
    </row>
    <row r="1422" spans="1:4" x14ac:dyDescent="0.2">
      <c r="A1422" s="17"/>
      <c r="B1422" s="9"/>
      <c r="C1422" s="8"/>
      <c r="D1422" s="11"/>
    </row>
    <row r="1423" spans="1:4" x14ac:dyDescent="0.2">
      <c r="A1423" s="17"/>
      <c r="B1423" s="9"/>
      <c r="C1423" s="8"/>
      <c r="D1423" s="10"/>
    </row>
    <row r="1424" spans="1:4" x14ac:dyDescent="0.2">
      <c r="A1424" s="16"/>
      <c r="B1424" s="9"/>
      <c r="C1424" s="8"/>
      <c r="D1424" s="11"/>
    </row>
    <row r="1425" spans="1:4" x14ac:dyDescent="0.2">
      <c r="A1425" s="17"/>
      <c r="B1425" s="9"/>
      <c r="C1425" s="8"/>
      <c r="D1425" s="11"/>
    </row>
    <row r="1426" spans="1:4" x14ac:dyDescent="0.2">
      <c r="A1426" s="17"/>
      <c r="B1426" s="9"/>
      <c r="C1426" s="8"/>
      <c r="D1426" s="10"/>
    </row>
    <row r="1427" spans="1:4" x14ac:dyDescent="0.2">
      <c r="A1427" s="17"/>
      <c r="B1427" s="9"/>
      <c r="C1427" s="8"/>
      <c r="D1427" s="11"/>
    </row>
    <row r="1428" spans="1:4" x14ac:dyDescent="0.2">
      <c r="A1428" s="17"/>
      <c r="B1428" s="9"/>
      <c r="C1428" s="8"/>
      <c r="D1428" s="11"/>
    </row>
    <row r="1429" spans="1:4" x14ac:dyDescent="0.2">
      <c r="A1429" s="17"/>
      <c r="B1429" s="9"/>
      <c r="C1429" s="8"/>
      <c r="D1429" s="13"/>
    </row>
    <row r="1430" spans="1:4" x14ac:dyDescent="0.2">
      <c r="A1430" s="17"/>
      <c r="B1430" s="9"/>
      <c r="C1430" s="8"/>
      <c r="D1430" s="13"/>
    </row>
    <row r="1431" spans="1:4" x14ac:dyDescent="0.2">
      <c r="A1431" s="17"/>
      <c r="B1431" s="9"/>
      <c r="C1431" s="8"/>
      <c r="D1431" s="13"/>
    </row>
    <row r="1432" spans="1:4" x14ac:dyDescent="0.2">
      <c r="A1432" s="17"/>
      <c r="B1432" s="9"/>
      <c r="C1432" s="8"/>
      <c r="D1432" s="13"/>
    </row>
    <row r="1433" spans="1:4" x14ac:dyDescent="0.2">
      <c r="A1433" s="17"/>
      <c r="B1433" s="9"/>
      <c r="C1433" s="8"/>
      <c r="D1433" s="13"/>
    </row>
    <row r="1434" spans="1:4" x14ac:dyDescent="0.2">
      <c r="A1434" s="17"/>
      <c r="B1434" s="9"/>
      <c r="C1434" s="8"/>
      <c r="D1434" s="13"/>
    </row>
    <row r="1435" spans="1:4" x14ac:dyDescent="0.2">
      <c r="A1435" s="17"/>
      <c r="B1435" s="9"/>
      <c r="C1435" s="8"/>
      <c r="D1435" s="13"/>
    </row>
    <row r="1436" spans="1:4" x14ac:dyDescent="0.2">
      <c r="A1436" s="17"/>
      <c r="B1436" s="9"/>
      <c r="C1436" s="8"/>
      <c r="D1436" s="13"/>
    </row>
    <row r="1437" spans="1:4" x14ac:dyDescent="0.2">
      <c r="A1437" s="17"/>
      <c r="B1437" s="9"/>
      <c r="C1437" s="8"/>
      <c r="D1437" s="11"/>
    </row>
    <row r="1438" spans="1:4" x14ac:dyDescent="0.2">
      <c r="A1438" s="17"/>
      <c r="B1438" s="9"/>
      <c r="C1438" s="8"/>
      <c r="D1438" s="11"/>
    </row>
    <row r="1439" spans="1:4" x14ac:dyDescent="0.2">
      <c r="A1439" s="16"/>
      <c r="B1439" s="9"/>
      <c r="C1439" s="8"/>
      <c r="D1439" s="11"/>
    </row>
    <row r="1440" spans="1:4" x14ac:dyDescent="0.2">
      <c r="A1440" s="16"/>
      <c r="B1440" s="9"/>
      <c r="C1440" s="8"/>
      <c r="D1440" s="11"/>
    </row>
    <row r="1441" spans="1:4" x14ac:dyDescent="0.2">
      <c r="A1441" s="16"/>
      <c r="B1441" s="9"/>
      <c r="C1441" s="8"/>
      <c r="D1441" s="11"/>
    </row>
    <row r="1442" spans="1:4" x14ac:dyDescent="0.2">
      <c r="A1442" s="16"/>
      <c r="B1442" s="9"/>
      <c r="C1442" s="8"/>
      <c r="D1442" s="11"/>
    </row>
    <row r="1443" spans="1:4" x14ac:dyDescent="0.2">
      <c r="A1443" s="16"/>
      <c r="B1443" s="9"/>
      <c r="C1443" s="8"/>
      <c r="D1443" s="11"/>
    </row>
    <row r="1444" spans="1:4" x14ac:dyDescent="0.2">
      <c r="A1444" s="16"/>
      <c r="B1444" s="9"/>
      <c r="C1444" s="8"/>
      <c r="D1444" s="11"/>
    </row>
    <row r="1445" spans="1:4" x14ac:dyDescent="0.2">
      <c r="A1445" s="16"/>
      <c r="B1445" s="9"/>
      <c r="C1445" s="8"/>
      <c r="D1445" s="11"/>
    </row>
    <row r="1446" spans="1:4" x14ac:dyDescent="0.2">
      <c r="A1446" s="16"/>
      <c r="B1446" s="9"/>
      <c r="C1446" s="8"/>
      <c r="D1446" s="11"/>
    </row>
    <row r="1447" spans="1:4" x14ac:dyDescent="0.2">
      <c r="A1447" s="17"/>
      <c r="B1447" s="9"/>
      <c r="C1447" s="8"/>
      <c r="D1447" s="11"/>
    </row>
    <row r="1448" spans="1:4" x14ac:dyDescent="0.2">
      <c r="A1448" s="16"/>
      <c r="B1448" s="9"/>
      <c r="C1448" s="8"/>
      <c r="D1448" s="11"/>
    </row>
    <row r="1449" spans="1:4" x14ac:dyDescent="0.2">
      <c r="A1449" s="16"/>
      <c r="B1449" s="9"/>
      <c r="C1449" s="8"/>
      <c r="D1449" s="11"/>
    </row>
    <row r="1450" spans="1:4" x14ac:dyDescent="0.2">
      <c r="A1450" s="16"/>
      <c r="B1450" s="9"/>
      <c r="C1450" s="8"/>
      <c r="D1450" s="11"/>
    </row>
    <row r="1451" spans="1:4" x14ac:dyDescent="0.2">
      <c r="A1451" s="16"/>
      <c r="B1451" s="9"/>
      <c r="C1451" s="8"/>
      <c r="D1451" s="11"/>
    </row>
    <row r="1452" spans="1:4" x14ac:dyDescent="0.2">
      <c r="A1452" s="17"/>
      <c r="B1452" s="9"/>
      <c r="C1452" s="8"/>
      <c r="D1452" s="11"/>
    </row>
    <row r="1453" spans="1:4" x14ac:dyDescent="0.2">
      <c r="A1453" s="17"/>
      <c r="B1453" s="9"/>
      <c r="C1453" s="8"/>
      <c r="D1453" s="10"/>
    </row>
    <row r="1454" spans="1:4" x14ac:dyDescent="0.2">
      <c r="A1454" s="17"/>
      <c r="B1454" s="9"/>
      <c r="C1454" s="8"/>
      <c r="D1454" s="11"/>
    </row>
    <row r="1455" spans="1:4" x14ac:dyDescent="0.2">
      <c r="A1455" s="17"/>
      <c r="B1455" s="9"/>
      <c r="C1455" s="8"/>
      <c r="D1455" s="10"/>
    </row>
    <row r="1456" spans="1:4" x14ac:dyDescent="0.2">
      <c r="A1456" s="17"/>
      <c r="B1456" s="9"/>
      <c r="C1456" s="8"/>
      <c r="D1456" s="11"/>
    </row>
    <row r="1457" spans="1:4" x14ac:dyDescent="0.2">
      <c r="A1457" s="16"/>
      <c r="B1457" s="9"/>
      <c r="C1457" s="8"/>
      <c r="D1457" s="11"/>
    </row>
    <row r="1458" spans="1:4" x14ac:dyDescent="0.2">
      <c r="A1458" s="17"/>
      <c r="B1458" s="9"/>
      <c r="C1458" s="8"/>
      <c r="D1458" s="11"/>
    </row>
    <row r="1459" spans="1:4" x14ac:dyDescent="0.2">
      <c r="A1459" s="17"/>
      <c r="B1459" s="9"/>
      <c r="C1459" s="8"/>
      <c r="D1459" s="11"/>
    </row>
    <row r="1460" spans="1:4" x14ac:dyDescent="0.2">
      <c r="A1460" s="17"/>
      <c r="B1460" s="9"/>
      <c r="C1460" s="8"/>
      <c r="D1460" s="11"/>
    </row>
    <row r="1461" spans="1:4" x14ac:dyDescent="0.2">
      <c r="A1461" s="17"/>
      <c r="B1461" s="9"/>
      <c r="C1461" s="8"/>
      <c r="D1461" s="11"/>
    </row>
    <row r="1462" spans="1:4" x14ac:dyDescent="0.2">
      <c r="A1462" s="17"/>
      <c r="B1462" s="9"/>
      <c r="C1462" s="8"/>
      <c r="D1462" s="11"/>
    </row>
    <row r="1463" spans="1:4" x14ac:dyDescent="0.2">
      <c r="A1463" s="17"/>
      <c r="B1463" s="9"/>
      <c r="C1463" s="8"/>
      <c r="D1463" s="11"/>
    </row>
    <row r="1464" spans="1:4" x14ac:dyDescent="0.2">
      <c r="A1464" s="16"/>
      <c r="B1464" s="9"/>
      <c r="C1464" s="8"/>
      <c r="D1464" s="11"/>
    </row>
    <row r="1465" spans="1:4" x14ac:dyDescent="0.2">
      <c r="A1465" s="16"/>
      <c r="B1465" s="9"/>
      <c r="C1465" s="8"/>
      <c r="D1465" s="10"/>
    </row>
    <row r="1466" spans="1:4" x14ac:dyDescent="0.2">
      <c r="A1466" s="17"/>
      <c r="B1466" s="9"/>
      <c r="C1466" s="8"/>
      <c r="D1466" s="10"/>
    </row>
    <row r="1467" spans="1:4" x14ac:dyDescent="0.2">
      <c r="A1467" s="16"/>
      <c r="B1467" s="9"/>
      <c r="C1467" s="8"/>
      <c r="D1467" s="10"/>
    </row>
    <row r="1468" spans="1:4" x14ac:dyDescent="0.2">
      <c r="A1468" s="16"/>
      <c r="B1468" s="9"/>
      <c r="C1468" s="8"/>
      <c r="D1468" s="11"/>
    </row>
    <row r="1469" spans="1:4" x14ac:dyDescent="0.2">
      <c r="A1469" s="16"/>
      <c r="B1469" s="9"/>
      <c r="C1469" s="8"/>
      <c r="D1469" s="11"/>
    </row>
    <row r="1470" spans="1:4" x14ac:dyDescent="0.2">
      <c r="A1470" s="16"/>
      <c r="B1470" s="9"/>
      <c r="C1470" s="8"/>
      <c r="D1470" s="11"/>
    </row>
    <row r="1471" spans="1:4" x14ac:dyDescent="0.2">
      <c r="A1471" s="16"/>
      <c r="B1471" s="9"/>
      <c r="C1471" s="8"/>
      <c r="D1471" s="11"/>
    </row>
    <row r="1472" spans="1:4" x14ac:dyDescent="0.2">
      <c r="A1472" s="16"/>
      <c r="B1472" s="9"/>
      <c r="C1472" s="8"/>
      <c r="D1472" s="11"/>
    </row>
    <row r="1473" spans="1:4" x14ac:dyDescent="0.2">
      <c r="A1473" s="16"/>
      <c r="B1473" s="9"/>
      <c r="C1473" s="8"/>
      <c r="D1473" s="11"/>
    </row>
    <row r="1474" spans="1:4" x14ac:dyDescent="0.2">
      <c r="A1474" s="16"/>
      <c r="B1474" s="9"/>
      <c r="C1474" s="8"/>
      <c r="D1474" s="11"/>
    </row>
    <row r="1475" spans="1:4" x14ac:dyDescent="0.2">
      <c r="A1475" s="16"/>
      <c r="B1475" s="9"/>
      <c r="C1475" s="8"/>
      <c r="D1475" s="11"/>
    </row>
    <row r="1476" spans="1:4" x14ac:dyDescent="0.2">
      <c r="A1476" s="16"/>
      <c r="B1476" s="9"/>
      <c r="C1476" s="8"/>
      <c r="D1476" s="11"/>
    </row>
    <row r="1477" spans="1:4" x14ac:dyDescent="0.2">
      <c r="A1477" s="17"/>
      <c r="B1477" s="9"/>
      <c r="C1477" s="8"/>
      <c r="D1477" s="11"/>
    </row>
    <row r="1478" spans="1:4" x14ac:dyDescent="0.2">
      <c r="A1478" s="17"/>
      <c r="B1478" s="9"/>
      <c r="C1478" s="8"/>
      <c r="D1478" s="10"/>
    </row>
    <row r="1479" spans="1:4" x14ac:dyDescent="0.2">
      <c r="A1479" s="16"/>
      <c r="B1479" s="9"/>
      <c r="C1479" s="8"/>
      <c r="D1479" s="10"/>
    </row>
    <row r="1480" spans="1:4" x14ac:dyDescent="0.2">
      <c r="A1480" s="17"/>
      <c r="B1480" s="9"/>
      <c r="C1480" s="8"/>
      <c r="D1480" s="11"/>
    </row>
    <row r="1481" spans="1:4" x14ac:dyDescent="0.2">
      <c r="A1481" s="17"/>
      <c r="B1481" s="9"/>
      <c r="C1481" s="8"/>
      <c r="D1481" s="11"/>
    </row>
    <row r="1482" spans="1:4" x14ac:dyDescent="0.2">
      <c r="A1482" s="17"/>
      <c r="B1482" s="9"/>
      <c r="C1482" s="8"/>
      <c r="D1482" s="11"/>
    </row>
    <row r="1483" spans="1:4" x14ac:dyDescent="0.2">
      <c r="A1483" s="17"/>
      <c r="B1483" s="9"/>
      <c r="C1483" s="8"/>
      <c r="D1483" s="10"/>
    </row>
    <row r="1484" spans="1:4" x14ac:dyDescent="0.2">
      <c r="A1484" s="17"/>
      <c r="B1484" s="9"/>
      <c r="C1484" s="8"/>
      <c r="D1484" s="11"/>
    </row>
    <row r="1485" spans="1:4" x14ac:dyDescent="0.2">
      <c r="A1485" s="17"/>
      <c r="B1485" s="9"/>
      <c r="C1485" s="8"/>
      <c r="D1485" s="11"/>
    </row>
    <row r="1486" spans="1:4" x14ac:dyDescent="0.2">
      <c r="A1486" s="17"/>
      <c r="B1486" s="9"/>
      <c r="C1486" s="8"/>
      <c r="D1486" s="11"/>
    </row>
    <row r="1487" spans="1:4" x14ac:dyDescent="0.2">
      <c r="A1487" s="17"/>
      <c r="B1487" s="9"/>
      <c r="C1487" s="8"/>
      <c r="D1487" s="11"/>
    </row>
    <row r="1488" spans="1:4" x14ac:dyDescent="0.2">
      <c r="A1488" s="17"/>
      <c r="B1488" s="9"/>
      <c r="C1488" s="8"/>
      <c r="D1488" s="10"/>
    </row>
    <row r="1489" spans="1:4" x14ac:dyDescent="0.2">
      <c r="A1489" s="17"/>
      <c r="B1489" s="9"/>
      <c r="C1489" s="8"/>
      <c r="D1489" s="10"/>
    </row>
    <row r="1490" spans="1:4" x14ac:dyDescent="0.2">
      <c r="A1490" s="17"/>
      <c r="B1490" s="9"/>
      <c r="C1490" s="8"/>
      <c r="D1490" s="10"/>
    </row>
    <row r="1491" spans="1:4" x14ac:dyDescent="0.2">
      <c r="A1491" s="17"/>
      <c r="B1491" s="9"/>
      <c r="C1491" s="8"/>
      <c r="D1491" s="11"/>
    </row>
    <row r="1492" spans="1:4" x14ac:dyDescent="0.2">
      <c r="A1492" s="17"/>
      <c r="B1492" s="9"/>
      <c r="C1492" s="8"/>
      <c r="D1492" s="11"/>
    </row>
    <row r="1493" spans="1:4" x14ac:dyDescent="0.2">
      <c r="A1493" s="16"/>
      <c r="B1493" s="9"/>
      <c r="C1493" s="8"/>
      <c r="D1493" s="11"/>
    </row>
    <row r="1494" spans="1:4" x14ac:dyDescent="0.2">
      <c r="A1494" s="16"/>
      <c r="B1494" s="9"/>
      <c r="C1494" s="8"/>
      <c r="D1494" s="11"/>
    </row>
    <row r="1495" spans="1:4" x14ac:dyDescent="0.2">
      <c r="A1495" s="17"/>
      <c r="B1495" s="9"/>
      <c r="C1495" s="8"/>
      <c r="D1495" s="11"/>
    </row>
    <row r="1496" spans="1:4" x14ac:dyDescent="0.2">
      <c r="A1496" s="17"/>
      <c r="B1496" s="9"/>
      <c r="C1496" s="8"/>
      <c r="D1496" s="10"/>
    </row>
    <row r="1497" spans="1:4" x14ac:dyDescent="0.2">
      <c r="A1497" s="17"/>
      <c r="B1497" s="9"/>
      <c r="C1497" s="8"/>
      <c r="D1497" s="10"/>
    </row>
    <row r="1498" spans="1:4" x14ac:dyDescent="0.2">
      <c r="A1498" s="16"/>
      <c r="B1498" s="9"/>
      <c r="C1498" s="8"/>
      <c r="D1498" s="10"/>
    </row>
    <row r="1499" spans="1:4" x14ac:dyDescent="0.2">
      <c r="A1499" s="17"/>
      <c r="B1499" s="9"/>
      <c r="C1499" s="8"/>
      <c r="D1499" s="11"/>
    </row>
    <row r="1500" spans="1:4" x14ac:dyDescent="0.2">
      <c r="A1500" s="17"/>
      <c r="B1500" s="9"/>
      <c r="C1500" s="8"/>
      <c r="D1500" s="11"/>
    </row>
    <row r="1501" spans="1:4" x14ac:dyDescent="0.2">
      <c r="A1501" s="16"/>
      <c r="B1501" s="9"/>
      <c r="C1501" s="8"/>
      <c r="D1501" s="10"/>
    </row>
    <row r="1502" spans="1:4" x14ac:dyDescent="0.2">
      <c r="A1502" s="16"/>
      <c r="B1502" s="9"/>
      <c r="C1502" s="8"/>
      <c r="D1502" s="10"/>
    </row>
    <row r="1503" spans="1:4" x14ac:dyDescent="0.2">
      <c r="A1503" s="17"/>
      <c r="B1503" s="9"/>
      <c r="C1503" s="8"/>
      <c r="D1503" s="11"/>
    </row>
    <row r="1504" spans="1:4" x14ac:dyDescent="0.2">
      <c r="A1504" s="17"/>
      <c r="B1504" s="9"/>
      <c r="C1504" s="8"/>
      <c r="D1504" s="11"/>
    </row>
    <row r="1505" spans="1:4" x14ac:dyDescent="0.2">
      <c r="A1505" s="17"/>
      <c r="B1505" s="9"/>
      <c r="C1505" s="8"/>
      <c r="D1505" s="10"/>
    </row>
    <row r="1506" spans="1:4" x14ac:dyDescent="0.2">
      <c r="A1506" s="16"/>
      <c r="B1506" s="9"/>
      <c r="C1506" s="8"/>
      <c r="D1506" s="11"/>
    </row>
    <row r="1507" spans="1:4" x14ac:dyDescent="0.2">
      <c r="A1507" s="16"/>
      <c r="B1507" s="9"/>
      <c r="C1507" s="8"/>
      <c r="D1507" s="11"/>
    </row>
    <row r="1508" spans="1:4" x14ac:dyDescent="0.2">
      <c r="A1508" s="16"/>
      <c r="B1508" s="9"/>
      <c r="C1508" s="8"/>
      <c r="D1508" s="11"/>
    </row>
    <row r="1509" spans="1:4" x14ac:dyDescent="0.2">
      <c r="A1509" s="16"/>
      <c r="B1509" s="9"/>
      <c r="C1509" s="8"/>
      <c r="D1509" s="11"/>
    </row>
    <row r="1510" spans="1:4" x14ac:dyDescent="0.2">
      <c r="A1510" s="16"/>
      <c r="B1510" s="9"/>
      <c r="C1510" s="8"/>
      <c r="D1510" s="11"/>
    </row>
    <row r="1511" spans="1:4" x14ac:dyDescent="0.2">
      <c r="A1511" s="17"/>
      <c r="B1511" s="9"/>
      <c r="C1511" s="8"/>
      <c r="D1511" s="11"/>
    </row>
    <row r="1512" spans="1:4" x14ac:dyDescent="0.2">
      <c r="A1512" s="17"/>
      <c r="B1512" s="9"/>
      <c r="C1512" s="8"/>
      <c r="D1512" s="13"/>
    </row>
    <row r="1513" spans="1:4" x14ac:dyDescent="0.2">
      <c r="A1513" s="17"/>
      <c r="B1513" s="9"/>
      <c r="C1513" s="8"/>
      <c r="D1513" s="11"/>
    </row>
    <row r="1514" spans="1:4" x14ac:dyDescent="0.2">
      <c r="A1514" s="16"/>
      <c r="B1514" s="9"/>
      <c r="C1514" s="8"/>
      <c r="D1514" s="11"/>
    </row>
    <row r="1515" spans="1:4" x14ac:dyDescent="0.2">
      <c r="A1515" s="17"/>
      <c r="B1515" s="9"/>
      <c r="C1515" s="8"/>
      <c r="D1515" s="10"/>
    </row>
    <row r="1516" spans="1:4" x14ac:dyDescent="0.2">
      <c r="A1516" s="16"/>
      <c r="B1516" s="9"/>
      <c r="C1516" s="8"/>
      <c r="D1516" s="11"/>
    </row>
    <row r="1517" spans="1:4" x14ac:dyDescent="0.2">
      <c r="A1517" s="16"/>
      <c r="B1517" s="9"/>
      <c r="C1517" s="8"/>
      <c r="D1517" s="10"/>
    </row>
    <row r="1518" spans="1:4" x14ac:dyDescent="0.2">
      <c r="A1518" s="16"/>
      <c r="B1518" s="9"/>
      <c r="C1518" s="8"/>
      <c r="D1518" s="11"/>
    </row>
    <row r="1519" spans="1:4" x14ac:dyDescent="0.2">
      <c r="A1519" s="17"/>
      <c r="B1519" s="9"/>
      <c r="C1519" s="8"/>
      <c r="D1519" s="10"/>
    </row>
    <row r="1520" spans="1:4" x14ac:dyDescent="0.2">
      <c r="A1520" s="17"/>
      <c r="B1520" s="9"/>
      <c r="C1520" s="8"/>
      <c r="D1520" s="10"/>
    </row>
    <row r="1521" spans="1:4" x14ac:dyDescent="0.2">
      <c r="A1521" s="17"/>
      <c r="B1521" s="9"/>
      <c r="C1521" s="8"/>
      <c r="D1521" s="10"/>
    </row>
    <row r="1522" spans="1:4" x14ac:dyDescent="0.2">
      <c r="A1522" s="16"/>
      <c r="B1522" s="9"/>
      <c r="C1522" s="8"/>
      <c r="D1522" s="11"/>
    </row>
    <row r="1523" spans="1:4" x14ac:dyDescent="0.2">
      <c r="A1523" s="16"/>
      <c r="B1523" s="9"/>
      <c r="C1523" s="8"/>
      <c r="D1523" s="11"/>
    </row>
    <row r="1524" spans="1:4" x14ac:dyDescent="0.2">
      <c r="A1524" s="17"/>
      <c r="B1524" s="9"/>
      <c r="C1524" s="8"/>
      <c r="D1524" s="10"/>
    </row>
    <row r="1525" spans="1:4" x14ac:dyDescent="0.2">
      <c r="A1525" s="17"/>
      <c r="B1525" s="9"/>
      <c r="C1525" s="8"/>
      <c r="D1525" s="11"/>
    </row>
    <row r="1526" spans="1:4" x14ac:dyDescent="0.2">
      <c r="A1526" s="17"/>
      <c r="B1526" s="9"/>
      <c r="C1526" s="8"/>
      <c r="D1526" s="14"/>
    </row>
    <row r="1527" spans="1:4" x14ac:dyDescent="0.2">
      <c r="A1527" s="17"/>
      <c r="B1527" s="9"/>
      <c r="C1527" s="8"/>
      <c r="D1527" s="10"/>
    </row>
    <row r="1528" spans="1:4" x14ac:dyDescent="0.2">
      <c r="A1528" s="17"/>
      <c r="B1528" s="9"/>
      <c r="C1528" s="8"/>
      <c r="D1528" s="13"/>
    </row>
    <row r="1529" spans="1:4" x14ac:dyDescent="0.2">
      <c r="A1529" s="17"/>
      <c r="B1529" s="9"/>
      <c r="C1529" s="8"/>
      <c r="D1529" s="13"/>
    </row>
    <row r="1530" spans="1:4" x14ac:dyDescent="0.2">
      <c r="A1530" s="17"/>
      <c r="B1530" s="9"/>
      <c r="C1530" s="8"/>
      <c r="D1530" s="13"/>
    </row>
    <row r="1531" spans="1:4" x14ac:dyDescent="0.2">
      <c r="A1531" s="17"/>
      <c r="B1531" s="9"/>
      <c r="C1531" s="8"/>
      <c r="D1531" s="13"/>
    </row>
    <row r="1532" spans="1:4" x14ac:dyDescent="0.2">
      <c r="A1532" s="17"/>
      <c r="B1532" s="9"/>
      <c r="C1532" s="8"/>
      <c r="D1532" s="13"/>
    </row>
    <row r="1533" spans="1:4" x14ac:dyDescent="0.2">
      <c r="A1533" s="17"/>
      <c r="B1533" s="9"/>
      <c r="C1533" s="8"/>
      <c r="D1533" s="13"/>
    </row>
    <row r="1534" spans="1:4" x14ac:dyDescent="0.2">
      <c r="A1534" s="17"/>
      <c r="B1534" s="9"/>
      <c r="C1534" s="8"/>
      <c r="D1534" s="13"/>
    </row>
    <row r="1535" spans="1:4" x14ac:dyDescent="0.2">
      <c r="A1535" s="17"/>
      <c r="B1535" s="9"/>
      <c r="C1535" s="8"/>
      <c r="D1535" s="13"/>
    </row>
    <row r="1536" spans="1:4" x14ac:dyDescent="0.2">
      <c r="A1536" s="16"/>
      <c r="B1536" s="9"/>
      <c r="C1536" s="8"/>
      <c r="D1536" s="13"/>
    </row>
    <row r="1537" spans="1:4" x14ac:dyDescent="0.2">
      <c r="A1537" s="16"/>
      <c r="B1537" s="9"/>
      <c r="C1537" s="8"/>
      <c r="D1537" s="13"/>
    </row>
    <row r="1538" spans="1:4" x14ac:dyDescent="0.2">
      <c r="A1538" s="17"/>
      <c r="B1538" s="9"/>
      <c r="C1538" s="8"/>
      <c r="D1538" s="13"/>
    </row>
    <row r="1539" spans="1:4" x14ac:dyDescent="0.2">
      <c r="A1539" s="16"/>
      <c r="B1539" s="9"/>
      <c r="C1539" s="8"/>
      <c r="D1539" s="10"/>
    </row>
    <row r="1540" spans="1:4" x14ac:dyDescent="0.2">
      <c r="A1540" s="17"/>
      <c r="B1540" s="9"/>
      <c r="C1540" s="8"/>
      <c r="D1540" s="11"/>
    </row>
    <row r="1541" spans="1:4" x14ac:dyDescent="0.2">
      <c r="A1541" s="17"/>
      <c r="B1541" s="9"/>
      <c r="C1541" s="8"/>
      <c r="D1541" s="11"/>
    </row>
    <row r="1542" spans="1:4" x14ac:dyDescent="0.2">
      <c r="A1542" s="17"/>
      <c r="B1542" s="9"/>
      <c r="C1542" s="8"/>
      <c r="D1542" s="11"/>
    </row>
    <row r="1543" spans="1:4" x14ac:dyDescent="0.2">
      <c r="A1543" s="16"/>
      <c r="B1543" s="9"/>
      <c r="C1543" s="8"/>
      <c r="D1543" s="11"/>
    </row>
    <row r="1544" spans="1:4" x14ac:dyDescent="0.2">
      <c r="A1544" s="17"/>
      <c r="B1544" s="9"/>
      <c r="C1544" s="8"/>
      <c r="D1544" s="11"/>
    </row>
    <row r="1545" spans="1:4" x14ac:dyDescent="0.2">
      <c r="A1545" s="17"/>
      <c r="B1545" s="9"/>
      <c r="C1545" s="8"/>
      <c r="D1545" s="10"/>
    </row>
    <row r="1546" spans="1:4" x14ac:dyDescent="0.2">
      <c r="A1546" s="16"/>
      <c r="B1546" s="9"/>
      <c r="C1546" s="8"/>
      <c r="D1546" s="10"/>
    </row>
    <row r="1547" spans="1:4" x14ac:dyDescent="0.2">
      <c r="A1547" s="16"/>
      <c r="B1547" s="9"/>
      <c r="C1547" s="8"/>
      <c r="D1547" s="10"/>
    </row>
    <row r="1548" spans="1:4" x14ac:dyDescent="0.2">
      <c r="A1548" s="16"/>
      <c r="B1548" s="9"/>
      <c r="C1548" s="8"/>
      <c r="D1548" s="11"/>
    </row>
    <row r="1549" spans="1:4" x14ac:dyDescent="0.2">
      <c r="A1549" s="16"/>
      <c r="B1549" s="9"/>
      <c r="C1549" s="8"/>
      <c r="D1549" s="13"/>
    </row>
    <row r="1550" spans="1:4" x14ac:dyDescent="0.2">
      <c r="A1550" s="16"/>
      <c r="B1550" s="9"/>
      <c r="C1550" s="8"/>
      <c r="D1550" s="13"/>
    </row>
    <row r="1551" spans="1:4" x14ac:dyDescent="0.2">
      <c r="A1551" s="16"/>
      <c r="B1551" s="9"/>
      <c r="C1551" s="8"/>
      <c r="D1551" s="10"/>
    </row>
    <row r="1552" spans="1:4" x14ac:dyDescent="0.2">
      <c r="A1552" s="16"/>
      <c r="B1552" s="9"/>
      <c r="C1552" s="8"/>
      <c r="D1552" s="10"/>
    </row>
    <row r="1553" spans="1:4" x14ac:dyDescent="0.2">
      <c r="A1553" s="16"/>
      <c r="B1553" s="9"/>
      <c r="C1553" s="8"/>
      <c r="D1553" s="10"/>
    </row>
    <row r="1554" spans="1:4" x14ac:dyDescent="0.2">
      <c r="A1554" s="16"/>
      <c r="B1554" s="9"/>
      <c r="C1554" s="8"/>
      <c r="D1554" s="11"/>
    </row>
    <row r="1555" spans="1:4" x14ac:dyDescent="0.2">
      <c r="A1555" s="16"/>
      <c r="B1555" s="9"/>
      <c r="C1555" s="8"/>
      <c r="D1555" s="10"/>
    </row>
    <row r="1556" spans="1:4" x14ac:dyDescent="0.2">
      <c r="A1556" s="16"/>
      <c r="B1556" s="9"/>
      <c r="C1556" s="8"/>
      <c r="D1556" s="10"/>
    </row>
    <row r="1557" spans="1:4" x14ac:dyDescent="0.2">
      <c r="A1557" s="16"/>
      <c r="B1557" s="9"/>
      <c r="C1557" s="8"/>
      <c r="D1557" s="11"/>
    </row>
    <row r="1558" spans="1:4" x14ac:dyDescent="0.2">
      <c r="A1558" s="17"/>
      <c r="B1558" s="9"/>
      <c r="C1558" s="8"/>
      <c r="D1558" s="11"/>
    </row>
    <row r="1559" spans="1:4" x14ac:dyDescent="0.2">
      <c r="A1559" s="17"/>
      <c r="B1559" s="9"/>
      <c r="C1559" s="8"/>
      <c r="D1559" s="11"/>
    </row>
    <row r="1560" spans="1:4" x14ac:dyDescent="0.2">
      <c r="A1560" s="17"/>
      <c r="B1560" s="9"/>
      <c r="C1560" s="8"/>
      <c r="D1560" s="11"/>
    </row>
    <row r="1561" spans="1:4" x14ac:dyDescent="0.2">
      <c r="A1561" s="17"/>
      <c r="B1561" s="9"/>
      <c r="C1561" s="8"/>
      <c r="D1561" s="11"/>
    </row>
    <row r="1562" spans="1:4" x14ac:dyDescent="0.2">
      <c r="A1562" s="17"/>
      <c r="B1562" s="9"/>
      <c r="C1562" s="8"/>
      <c r="D1562" s="10"/>
    </row>
    <row r="1563" spans="1:4" x14ac:dyDescent="0.2">
      <c r="A1563" s="17"/>
      <c r="B1563" s="9"/>
      <c r="C1563" s="8"/>
      <c r="D1563" s="11"/>
    </row>
    <row r="1564" spans="1:4" x14ac:dyDescent="0.2">
      <c r="A1564" s="16"/>
      <c r="B1564" s="9"/>
      <c r="C1564" s="8"/>
      <c r="D1564" s="10"/>
    </row>
    <row r="1565" spans="1:4" x14ac:dyDescent="0.2">
      <c r="A1565" s="16"/>
      <c r="B1565" s="9"/>
      <c r="C1565" s="8"/>
      <c r="D1565" s="11"/>
    </row>
    <row r="1566" spans="1:4" x14ac:dyDescent="0.2">
      <c r="A1566" s="16"/>
      <c r="B1566" s="9"/>
      <c r="C1566" s="8"/>
      <c r="D1566" s="11"/>
    </row>
    <row r="1567" spans="1:4" x14ac:dyDescent="0.2">
      <c r="A1567" s="17"/>
      <c r="B1567" s="9"/>
      <c r="C1567" s="8"/>
      <c r="D1567" s="11"/>
    </row>
    <row r="1568" spans="1:4" x14ac:dyDescent="0.2">
      <c r="A1568" s="16"/>
      <c r="B1568" s="9"/>
      <c r="C1568" s="8"/>
      <c r="D1568" s="11"/>
    </row>
    <row r="1569" spans="1:4" x14ac:dyDescent="0.2">
      <c r="A1569" s="16"/>
      <c r="B1569" s="9"/>
      <c r="C1569" s="8"/>
      <c r="D1569" s="11"/>
    </row>
    <row r="1570" spans="1:4" x14ac:dyDescent="0.2">
      <c r="A1570" s="16"/>
      <c r="B1570" s="9"/>
      <c r="C1570" s="8"/>
      <c r="D1570" s="11"/>
    </row>
    <row r="1571" spans="1:4" x14ac:dyDescent="0.2">
      <c r="A1571" s="16"/>
      <c r="B1571" s="9"/>
      <c r="C1571" s="8"/>
      <c r="D1571" s="11"/>
    </row>
    <row r="1572" spans="1:4" x14ac:dyDescent="0.2">
      <c r="A1572" s="17"/>
      <c r="B1572" s="9"/>
      <c r="C1572" s="8"/>
      <c r="D1572" s="11"/>
    </row>
    <row r="1573" spans="1:4" x14ac:dyDescent="0.2">
      <c r="A1573" s="17"/>
      <c r="B1573" s="9"/>
      <c r="C1573" s="8"/>
      <c r="D1573" s="11"/>
    </row>
    <row r="1574" spans="1:4" x14ac:dyDescent="0.2">
      <c r="A1574" s="17"/>
      <c r="B1574" s="9"/>
      <c r="C1574" s="8"/>
      <c r="D1574" s="11"/>
    </row>
    <row r="1575" spans="1:4" x14ac:dyDescent="0.2">
      <c r="A1575" s="17"/>
      <c r="B1575" s="9"/>
      <c r="C1575" s="8"/>
      <c r="D1575" s="11"/>
    </row>
    <row r="1576" spans="1:4" x14ac:dyDescent="0.2">
      <c r="A1576" s="16"/>
      <c r="B1576" s="9"/>
      <c r="C1576" s="8"/>
      <c r="D1576" s="11"/>
    </row>
    <row r="1577" spans="1:4" x14ac:dyDescent="0.2">
      <c r="A1577" s="16"/>
      <c r="B1577" s="9"/>
      <c r="C1577" s="8"/>
      <c r="D1577" s="11"/>
    </row>
    <row r="1578" spans="1:4" x14ac:dyDescent="0.2">
      <c r="A1578" s="17"/>
      <c r="B1578" s="9"/>
      <c r="C1578" s="8"/>
      <c r="D1578" s="11"/>
    </row>
    <row r="1579" spans="1:4" x14ac:dyDescent="0.2">
      <c r="A1579" s="17"/>
      <c r="B1579" s="9"/>
      <c r="C1579" s="8"/>
      <c r="D1579" s="11"/>
    </row>
    <row r="1580" spans="1:4" x14ac:dyDescent="0.2">
      <c r="A1580" s="17"/>
      <c r="B1580" s="9"/>
      <c r="C1580" s="8"/>
      <c r="D1580" s="11"/>
    </row>
    <row r="1581" spans="1:4" x14ac:dyDescent="0.2">
      <c r="A1581" s="17"/>
      <c r="B1581" s="9"/>
      <c r="C1581" s="8"/>
      <c r="D1581" s="11"/>
    </row>
    <row r="1582" spans="1:4" x14ac:dyDescent="0.2">
      <c r="A1582" s="17"/>
      <c r="B1582" s="9"/>
      <c r="C1582" s="8"/>
      <c r="D1582" s="11"/>
    </row>
    <row r="1583" spans="1:4" x14ac:dyDescent="0.2">
      <c r="A1583" s="17"/>
      <c r="B1583" s="9"/>
      <c r="C1583" s="8"/>
      <c r="D1583" s="10"/>
    </row>
    <row r="1584" spans="1:4" x14ac:dyDescent="0.2">
      <c r="A1584" s="16"/>
      <c r="B1584" s="9"/>
      <c r="C1584" s="8"/>
      <c r="D1584" s="10"/>
    </row>
    <row r="1585" spans="1:4" x14ac:dyDescent="0.2">
      <c r="A1585" s="16"/>
      <c r="B1585" s="9"/>
      <c r="C1585" s="8"/>
      <c r="D1585" s="11"/>
    </row>
    <row r="1586" spans="1:4" x14ac:dyDescent="0.2">
      <c r="A1586" s="16"/>
      <c r="B1586" s="9"/>
      <c r="C1586" s="8"/>
      <c r="D1586" s="10"/>
    </row>
    <row r="1587" spans="1:4" x14ac:dyDescent="0.2">
      <c r="A1587" s="16"/>
      <c r="B1587" s="9"/>
      <c r="C1587" s="8"/>
      <c r="D1587" s="10"/>
    </row>
    <row r="1588" spans="1:4" x14ac:dyDescent="0.2">
      <c r="A1588" s="16"/>
      <c r="B1588" s="9"/>
      <c r="C1588" s="8"/>
      <c r="D1588" s="10"/>
    </row>
    <row r="1589" spans="1:4" x14ac:dyDescent="0.2">
      <c r="A1589" s="16"/>
      <c r="B1589" s="9"/>
      <c r="C1589" s="8"/>
      <c r="D1589" s="10"/>
    </row>
    <row r="1590" spans="1:4" x14ac:dyDescent="0.2">
      <c r="A1590" s="16"/>
      <c r="B1590" s="9"/>
      <c r="C1590" s="8"/>
      <c r="D1590" s="10"/>
    </row>
    <row r="1591" spans="1:4" x14ac:dyDescent="0.2">
      <c r="A1591" s="16"/>
      <c r="B1591" s="9"/>
      <c r="C1591" s="8"/>
      <c r="D1591" s="11"/>
    </row>
    <row r="1592" spans="1:4" x14ac:dyDescent="0.2">
      <c r="A1592" s="16"/>
      <c r="B1592" s="9"/>
      <c r="C1592" s="8"/>
      <c r="D1592" s="11"/>
    </row>
    <row r="1593" spans="1:4" x14ac:dyDescent="0.2">
      <c r="A1593" s="16"/>
      <c r="B1593" s="9"/>
      <c r="C1593" s="8"/>
      <c r="D1593" s="11"/>
    </row>
    <row r="1594" spans="1:4" x14ac:dyDescent="0.2">
      <c r="A1594" s="16"/>
      <c r="B1594" s="9"/>
      <c r="C1594" s="8"/>
      <c r="D1594" s="11"/>
    </row>
    <row r="1595" spans="1:4" x14ac:dyDescent="0.2">
      <c r="A1595" s="16"/>
      <c r="B1595" s="9"/>
      <c r="C1595" s="8"/>
      <c r="D1595" s="13"/>
    </row>
    <row r="1596" spans="1:4" x14ac:dyDescent="0.2">
      <c r="A1596" s="16"/>
      <c r="B1596" s="9"/>
      <c r="C1596" s="8"/>
      <c r="D1596" s="11"/>
    </row>
    <row r="1597" spans="1:4" x14ac:dyDescent="0.2">
      <c r="A1597" s="16"/>
      <c r="B1597" s="9"/>
      <c r="C1597" s="8"/>
      <c r="D1597" s="11"/>
    </row>
    <row r="1598" spans="1:4" x14ac:dyDescent="0.2">
      <c r="A1598" s="16"/>
      <c r="B1598" s="9"/>
      <c r="C1598" s="8"/>
      <c r="D1598" s="11"/>
    </row>
    <row r="1599" spans="1:4" x14ac:dyDescent="0.2">
      <c r="A1599" s="16"/>
      <c r="B1599" s="9"/>
      <c r="C1599" s="8"/>
      <c r="D1599" s="11"/>
    </row>
    <row r="1600" spans="1:4" x14ac:dyDescent="0.2">
      <c r="A1600" s="16"/>
      <c r="B1600" s="9"/>
      <c r="C1600" s="8"/>
      <c r="D1600" s="11"/>
    </row>
    <row r="1601" spans="1:4" x14ac:dyDescent="0.2">
      <c r="A1601" s="16"/>
      <c r="B1601" s="9"/>
      <c r="C1601" s="8"/>
      <c r="D1601" s="11"/>
    </row>
    <row r="1602" spans="1:4" x14ac:dyDescent="0.2">
      <c r="A1602" s="17"/>
      <c r="B1602" s="9"/>
      <c r="C1602" s="8"/>
      <c r="D1602" s="11"/>
    </row>
    <row r="1603" spans="1:4" x14ac:dyDescent="0.2">
      <c r="A1603" s="17"/>
      <c r="B1603" s="9"/>
      <c r="C1603" s="8"/>
      <c r="D1603" s="11"/>
    </row>
    <row r="1604" spans="1:4" x14ac:dyDescent="0.2">
      <c r="A1604" s="17"/>
      <c r="B1604" s="9"/>
      <c r="C1604" s="8"/>
      <c r="D1604" s="11"/>
    </row>
    <row r="1605" spans="1:4" x14ac:dyDescent="0.2">
      <c r="A1605" s="17"/>
      <c r="B1605" s="9"/>
      <c r="C1605" s="8"/>
      <c r="D1605" s="11"/>
    </row>
    <row r="1606" spans="1:4" x14ac:dyDescent="0.2">
      <c r="A1606" s="17"/>
      <c r="B1606" s="9"/>
      <c r="C1606" s="8"/>
      <c r="D1606" s="14"/>
    </row>
    <row r="1607" spans="1:4" x14ac:dyDescent="0.2">
      <c r="A1607" s="17"/>
      <c r="B1607" s="9"/>
      <c r="C1607" s="8"/>
      <c r="D1607" s="11"/>
    </row>
    <row r="1608" spans="1:4" x14ac:dyDescent="0.2">
      <c r="A1608" s="17"/>
      <c r="B1608" s="9"/>
      <c r="C1608" s="8"/>
      <c r="D1608" s="11"/>
    </row>
    <row r="1609" spans="1:4" x14ac:dyDescent="0.2">
      <c r="A1609" s="17"/>
      <c r="B1609" s="9"/>
      <c r="C1609" s="8"/>
      <c r="D1609" s="11"/>
    </row>
    <row r="1610" spans="1:4" x14ac:dyDescent="0.2">
      <c r="A1610" s="17"/>
      <c r="B1610" s="9"/>
      <c r="C1610" s="8"/>
      <c r="D1610" s="11"/>
    </row>
    <row r="1611" spans="1:4" x14ac:dyDescent="0.2">
      <c r="A1611" s="16"/>
      <c r="B1611" s="9"/>
      <c r="C1611" s="8"/>
      <c r="D1611" s="11"/>
    </row>
    <row r="1612" spans="1:4" x14ac:dyDescent="0.2">
      <c r="A1612" s="17"/>
      <c r="B1612" s="9"/>
      <c r="C1612" s="8"/>
      <c r="D1612" s="11"/>
    </row>
    <row r="1613" spans="1:4" x14ac:dyDescent="0.2">
      <c r="A1613" s="17"/>
      <c r="B1613" s="9"/>
      <c r="C1613" s="8"/>
      <c r="D1613" s="10"/>
    </row>
    <row r="1614" spans="1:4" x14ac:dyDescent="0.2">
      <c r="A1614" s="17"/>
      <c r="B1614" s="9"/>
      <c r="C1614" s="8"/>
      <c r="D1614" s="11"/>
    </row>
    <row r="1615" spans="1:4" x14ac:dyDescent="0.2">
      <c r="A1615" s="17"/>
      <c r="B1615" s="9"/>
      <c r="C1615" s="8"/>
      <c r="D1615" s="10"/>
    </row>
    <row r="1616" spans="1:4" x14ac:dyDescent="0.2">
      <c r="A1616" s="16"/>
      <c r="B1616" s="9"/>
      <c r="C1616" s="8"/>
      <c r="D1616" s="11"/>
    </row>
    <row r="1617" spans="1:4" x14ac:dyDescent="0.2">
      <c r="A1617" s="17"/>
      <c r="B1617" s="9"/>
      <c r="C1617" s="8"/>
      <c r="D1617" s="10"/>
    </row>
    <row r="1618" spans="1:4" x14ac:dyDescent="0.2">
      <c r="A1618" s="17"/>
      <c r="B1618" s="9"/>
      <c r="C1618" s="8"/>
      <c r="D1618" s="11"/>
    </row>
    <row r="1619" spans="1:4" x14ac:dyDescent="0.2">
      <c r="A1619" s="16"/>
      <c r="B1619" s="9"/>
      <c r="C1619" s="8"/>
      <c r="D1619" s="10"/>
    </row>
    <row r="1620" spans="1:4" x14ac:dyDescent="0.2">
      <c r="A1620" s="17"/>
      <c r="B1620" s="9"/>
      <c r="C1620" s="8"/>
      <c r="D1620" s="10"/>
    </row>
    <row r="1621" spans="1:4" x14ac:dyDescent="0.2">
      <c r="A1621" s="17"/>
      <c r="B1621" s="9"/>
      <c r="C1621" s="8"/>
      <c r="D1621" s="11"/>
    </row>
    <row r="1622" spans="1:4" x14ac:dyDescent="0.2">
      <c r="A1622" s="17"/>
      <c r="B1622" s="9"/>
      <c r="C1622" s="8"/>
      <c r="D1622" s="11"/>
    </row>
    <row r="1623" spans="1:4" x14ac:dyDescent="0.2">
      <c r="A1623" s="17"/>
      <c r="B1623" s="9"/>
      <c r="C1623" s="8"/>
      <c r="D1623" s="11"/>
    </row>
    <row r="1624" spans="1:4" x14ac:dyDescent="0.2">
      <c r="A1624" s="17"/>
      <c r="B1624" s="9"/>
      <c r="C1624" s="8"/>
      <c r="D1624" s="10"/>
    </row>
    <row r="1625" spans="1:4" x14ac:dyDescent="0.2">
      <c r="A1625" s="17"/>
      <c r="B1625" s="9"/>
      <c r="C1625" s="8"/>
      <c r="D1625" s="10"/>
    </row>
    <row r="1626" spans="1:4" x14ac:dyDescent="0.2">
      <c r="A1626" s="17"/>
      <c r="B1626" s="9"/>
      <c r="C1626" s="8"/>
      <c r="D1626" s="10"/>
    </row>
    <row r="1627" spans="1:4" x14ac:dyDescent="0.2">
      <c r="A1627" s="17"/>
      <c r="B1627" s="9"/>
      <c r="C1627" s="8"/>
      <c r="D1627" s="10"/>
    </row>
    <row r="1628" spans="1:4" x14ac:dyDescent="0.2">
      <c r="A1628" s="17"/>
      <c r="B1628" s="9"/>
      <c r="C1628" s="8"/>
      <c r="D1628" s="10"/>
    </row>
    <row r="1629" spans="1:4" x14ac:dyDescent="0.2">
      <c r="A1629" s="16"/>
      <c r="B1629" s="9"/>
      <c r="C1629" s="8"/>
      <c r="D1629" s="11"/>
    </row>
    <row r="1630" spans="1:4" x14ac:dyDescent="0.2">
      <c r="A1630" s="17"/>
      <c r="B1630" s="9"/>
      <c r="C1630" s="8"/>
      <c r="D1630" s="11"/>
    </row>
    <row r="1631" spans="1:4" x14ac:dyDescent="0.2">
      <c r="A1631" s="17"/>
      <c r="B1631" s="9"/>
      <c r="C1631" s="8"/>
      <c r="D1631" s="10"/>
    </row>
    <row r="1632" spans="1:4" x14ac:dyDescent="0.2">
      <c r="A1632" s="17"/>
      <c r="B1632" s="9"/>
      <c r="C1632" s="8"/>
      <c r="D1632" s="11"/>
    </row>
    <row r="1633" spans="1:4" x14ac:dyDescent="0.2">
      <c r="A1633" s="17"/>
      <c r="B1633" s="9"/>
      <c r="C1633" s="8"/>
      <c r="D1633" s="11"/>
    </row>
    <row r="1634" spans="1:4" x14ac:dyDescent="0.2">
      <c r="A1634" s="17"/>
      <c r="B1634" s="9"/>
      <c r="C1634" s="8"/>
      <c r="D1634" s="11"/>
    </row>
    <row r="1635" spans="1:4" x14ac:dyDescent="0.2">
      <c r="A1635" s="17"/>
      <c r="B1635" s="9"/>
      <c r="C1635" s="8"/>
      <c r="D1635" s="11"/>
    </row>
    <row r="1636" spans="1:4" x14ac:dyDescent="0.2">
      <c r="A1636" s="16"/>
      <c r="B1636" s="9"/>
      <c r="C1636" s="8"/>
      <c r="D1636" s="11"/>
    </row>
    <row r="1637" spans="1:4" x14ac:dyDescent="0.2">
      <c r="A1637" s="16"/>
      <c r="B1637" s="9"/>
      <c r="C1637" s="8"/>
      <c r="D1637" s="10"/>
    </row>
    <row r="1638" spans="1:4" x14ac:dyDescent="0.2">
      <c r="A1638" s="16"/>
      <c r="B1638" s="9"/>
      <c r="C1638" s="8"/>
      <c r="D1638" s="10"/>
    </row>
    <row r="1639" spans="1:4" x14ac:dyDescent="0.2">
      <c r="A1639" s="16"/>
      <c r="B1639" s="9"/>
      <c r="C1639" s="8"/>
      <c r="D1639" s="10"/>
    </row>
    <row r="1640" spans="1:4" x14ac:dyDescent="0.2">
      <c r="A1640" s="16"/>
      <c r="B1640" s="9"/>
      <c r="C1640" s="8"/>
      <c r="D1640" s="10"/>
    </row>
    <row r="1641" spans="1:4" x14ac:dyDescent="0.2">
      <c r="A1641" s="12"/>
      <c r="B1641" s="9"/>
      <c r="C1641" s="8"/>
      <c r="D1641" s="10"/>
    </row>
    <row r="1642" spans="1:4" x14ac:dyDescent="0.2">
      <c r="A1642" s="12"/>
      <c r="B1642" s="9"/>
      <c r="C1642" s="8"/>
      <c r="D1642" s="10"/>
    </row>
    <row r="1643" spans="1:4" x14ac:dyDescent="0.2">
      <c r="A1643" s="12"/>
      <c r="B1643" s="9"/>
      <c r="C1643" s="8"/>
      <c r="D1643" s="10"/>
    </row>
    <row r="1644" spans="1:4" x14ac:dyDescent="0.2">
      <c r="A1644" s="12"/>
      <c r="B1644" s="9"/>
      <c r="C1644" s="8"/>
      <c r="D1644" s="10"/>
    </row>
    <row r="1645" spans="1:4" x14ac:dyDescent="0.2">
      <c r="A1645" s="12"/>
      <c r="B1645" s="9"/>
      <c r="C1645" s="8"/>
      <c r="D1645" s="10"/>
    </row>
    <row r="1646" spans="1:4" x14ac:dyDescent="0.2">
      <c r="A1646" s="16"/>
      <c r="B1646" s="9"/>
      <c r="C1646" s="8"/>
      <c r="D1646" s="10"/>
    </row>
    <row r="1647" spans="1:4" x14ac:dyDescent="0.2">
      <c r="A1647" s="16"/>
      <c r="B1647" s="9"/>
      <c r="C1647" s="8"/>
      <c r="D1647" s="10"/>
    </row>
    <row r="1648" spans="1:4" x14ac:dyDescent="0.2">
      <c r="A1648" s="16"/>
      <c r="B1648" s="9"/>
      <c r="C1648" s="8"/>
      <c r="D1648" s="11"/>
    </row>
    <row r="1649" spans="1:4" x14ac:dyDescent="0.2">
      <c r="A1649" s="16"/>
      <c r="B1649" s="9"/>
      <c r="C1649" s="8"/>
      <c r="D1649" s="10"/>
    </row>
    <row r="1650" spans="1:4" x14ac:dyDescent="0.2">
      <c r="A1650" s="16"/>
      <c r="B1650" s="9"/>
      <c r="C1650" s="8"/>
      <c r="D1650" s="10"/>
    </row>
    <row r="1651" spans="1:4" x14ac:dyDescent="0.2">
      <c r="A1651" s="16"/>
      <c r="B1651" s="9"/>
      <c r="C1651" s="8"/>
      <c r="D1651" s="10"/>
    </row>
    <row r="1652" spans="1:4" x14ac:dyDescent="0.2">
      <c r="A1652" s="17"/>
      <c r="B1652" s="9"/>
      <c r="C1652" s="8"/>
      <c r="D1652" s="10"/>
    </row>
    <row r="1653" spans="1:4" x14ac:dyDescent="0.2">
      <c r="A1653" s="17"/>
      <c r="B1653" s="9"/>
      <c r="C1653" s="8"/>
      <c r="D1653" s="13"/>
    </row>
    <row r="1654" spans="1:4" x14ac:dyDescent="0.2">
      <c r="A1654" s="17"/>
      <c r="B1654" s="9"/>
      <c r="C1654" s="8"/>
      <c r="D1654" s="10"/>
    </row>
    <row r="1655" spans="1:4" x14ac:dyDescent="0.2">
      <c r="A1655" s="17"/>
      <c r="B1655" s="9"/>
      <c r="C1655" s="8"/>
      <c r="D1655" s="11"/>
    </row>
    <row r="1656" spans="1:4" x14ac:dyDescent="0.2">
      <c r="A1656" s="17"/>
      <c r="B1656" s="9"/>
      <c r="C1656" s="8"/>
      <c r="D1656" s="10"/>
    </row>
    <row r="1657" spans="1:4" x14ac:dyDescent="0.2">
      <c r="A1657" s="17"/>
      <c r="B1657" s="9"/>
      <c r="C1657" s="8"/>
      <c r="D1657" s="10"/>
    </row>
    <row r="1658" spans="1:4" x14ac:dyDescent="0.2">
      <c r="A1658" s="17"/>
      <c r="B1658" s="9"/>
      <c r="C1658" s="8"/>
      <c r="D1658" s="10"/>
    </row>
    <row r="1659" spans="1:4" x14ac:dyDescent="0.2">
      <c r="A1659" s="17"/>
      <c r="B1659" s="9"/>
      <c r="C1659" s="8"/>
      <c r="D1659" s="10"/>
    </row>
    <row r="1660" spans="1:4" x14ac:dyDescent="0.2">
      <c r="A1660" s="17"/>
      <c r="B1660" s="9"/>
      <c r="C1660" s="8"/>
      <c r="D1660" s="11"/>
    </row>
    <row r="1661" spans="1:4" x14ac:dyDescent="0.2">
      <c r="A1661" s="17"/>
      <c r="B1661" s="9"/>
      <c r="C1661" s="8"/>
      <c r="D1661" s="11"/>
    </row>
    <row r="1662" spans="1:4" x14ac:dyDescent="0.2">
      <c r="A1662" s="17"/>
      <c r="B1662" s="9"/>
      <c r="C1662" s="8"/>
      <c r="D1662" s="10"/>
    </row>
    <row r="1663" spans="1:4" x14ac:dyDescent="0.2">
      <c r="A1663" s="16"/>
      <c r="B1663" s="9"/>
      <c r="C1663" s="8"/>
      <c r="D1663" s="10"/>
    </row>
    <row r="1664" spans="1:4" x14ac:dyDescent="0.2">
      <c r="A1664" s="16"/>
      <c r="B1664" s="9"/>
      <c r="C1664" s="8"/>
      <c r="D1664" s="10"/>
    </row>
    <row r="1665" spans="1:4" x14ac:dyDescent="0.2">
      <c r="A1665" s="16"/>
      <c r="B1665" s="9"/>
      <c r="C1665" s="8"/>
      <c r="D1665" s="11"/>
    </row>
    <row r="1666" spans="1:4" x14ac:dyDescent="0.2">
      <c r="A1666" s="16"/>
      <c r="B1666" s="9"/>
      <c r="C1666" s="8"/>
      <c r="D1666" s="10"/>
    </row>
    <row r="1667" spans="1:4" x14ac:dyDescent="0.2">
      <c r="A1667" s="17"/>
      <c r="B1667" s="9"/>
      <c r="C1667" s="8"/>
      <c r="D1667" s="11"/>
    </row>
    <row r="1668" spans="1:4" x14ac:dyDescent="0.2">
      <c r="A1668" s="17"/>
      <c r="B1668" s="9"/>
      <c r="C1668" s="8"/>
      <c r="D1668" s="10"/>
    </row>
    <row r="1669" spans="1:4" x14ac:dyDescent="0.2">
      <c r="A1669" s="17"/>
      <c r="B1669" s="9"/>
      <c r="C1669" s="8"/>
      <c r="D1669" s="10"/>
    </row>
    <row r="1670" spans="1:4" x14ac:dyDescent="0.2">
      <c r="A1670" s="17"/>
      <c r="B1670" s="9"/>
      <c r="C1670" s="8"/>
      <c r="D1670" s="11"/>
    </row>
    <row r="1671" spans="1:4" x14ac:dyDescent="0.2">
      <c r="A1671" s="16"/>
      <c r="B1671" s="9"/>
      <c r="C1671" s="8"/>
      <c r="D1671" s="11"/>
    </row>
    <row r="1672" spans="1:4" x14ac:dyDescent="0.2">
      <c r="A1672" s="17"/>
      <c r="B1672" s="9"/>
      <c r="C1672" s="8"/>
      <c r="D1672" s="11"/>
    </row>
    <row r="1673" spans="1:4" x14ac:dyDescent="0.2">
      <c r="A1673" s="17"/>
      <c r="B1673" s="9"/>
      <c r="C1673" s="8"/>
      <c r="D1673" s="10"/>
    </row>
    <row r="1674" spans="1:4" x14ac:dyDescent="0.2">
      <c r="A1674" s="17"/>
      <c r="B1674" s="9"/>
      <c r="C1674" s="8"/>
      <c r="D1674" s="10"/>
    </row>
    <row r="1675" spans="1:4" x14ac:dyDescent="0.2">
      <c r="A1675" s="16"/>
      <c r="B1675" s="9"/>
      <c r="C1675" s="8"/>
      <c r="D1675" s="10"/>
    </row>
    <row r="1676" spans="1:4" x14ac:dyDescent="0.2">
      <c r="A1676" s="16"/>
      <c r="B1676" s="9"/>
      <c r="C1676" s="8"/>
      <c r="D1676" s="10"/>
    </row>
    <row r="1677" spans="1:4" x14ac:dyDescent="0.2">
      <c r="A1677" s="16"/>
      <c r="B1677" s="9"/>
      <c r="C1677" s="8"/>
      <c r="D1677" s="10"/>
    </row>
    <row r="1678" spans="1:4" x14ac:dyDescent="0.2">
      <c r="A1678" s="16"/>
      <c r="B1678" s="9"/>
      <c r="C1678" s="8"/>
      <c r="D1678" s="11"/>
    </row>
    <row r="1679" spans="1:4" x14ac:dyDescent="0.2">
      <c r="A1679" s="17"/>
      <c r="B1679" s="9"/>
      <c r="C1679" s="8"/>
      <c r="D1679" s="11"/>
    </row>
    <row r="1680" spans="1:4" x14ac:dyDescent="0.2">
      <c r="A1680" s="16"/>
      <c r="B1680" s="9"/>
      <c r="C1680" s="8"/>
      <c r="D1680" s="10"/>
    </row>
    <row r="1681" spans="1:4" x14ac:dyDescent="0.2">
      <c r="A1681" s="16"/>
      <c r="B1681" s="9"/>
      <c r="C1681" s="8"/>
      <c r="D1681" s="10"/>
    </row>
    <row r="1682" spans="1:4" x14ac:dyDescent="0.2">
      <c r="A1682" s="17"/>
      <c r="B1682" s="9"/>
      <c r="C1682" s="8"/>
      <c r="D1682" s="10"/>
    </row>
    <row r="1683" spans="1:4" x14ac:dyDescent="0.2">
      <c r="A1683" s="16"/>
      <c r="B1683" s="9"/>
      <c r="C1683" s="8"/>
      <c r="D1683" s="11"/>
    </row>
    <row r="1684" spans="1:4" x14ac:dyDescent="0.2">
      <c r="A1684" s="17"/>
      <c r="B1684" s="9"/>
      <c r="C1684" s="8"/>
      <c r="D1684" s="11"/>
    </row>
    <row r="1685" spans="1:4" x14ac:dyDescent="0.2">
      <c r="A1685" s="16"/>
      <c r="B1685" s="9"/>
      <c r="C1685" s="8"/>
      <c r="D1685" s="10"/>
    </row>
    <row r="1686" spans="1:4" x14ac:dyDescent="0.2">
      <c r="A1686" s="16"/>
      <c r="B1686" s="9"/>
      <c r="C1686" s="8"/>
      <c r="D1686" s="11"/>
    </row>
    <row r="1687" spans="1:4" x14ac:dyDescent="0.2">
      <c r="A1687" s="16"/>
      <c r="B1687" s="9"/>
      <c r="C1687" s="8"/>
      <c r="D1687" s="11"/>
    </row>
    <row r="1688" spans="1:4" x14ac:dyDescent="0.2">
      <c r="A1688" s="17"/>
      <c r="B1688" s="9"/>
      <c r="C1688" s="8"/>
      <c r="D1688" s="11"/>
    </row>
    <row r="1689" spans="1:4" x14ac:dyDescent="0.2">
      <c r="A1689" s="16"/>
      <c r="B1689" s="9"/>
      <c r="C1689" s="8"/>
      <c r="D1689" s="11"/>
    </row>
    <row r="1690" spans="1:4" x14ac:dyDescent="0.2">
      <c r="A1690" s="17"/>
      <c r="B1690" s="9"/>
      <c r="C1690" s="8"/>
      <c r="D1690" s="10"/>
    </row>
    <row r="1691" spans="1:4" x14ac:dyDescent="0.2">
      <c r="A1691" s="17"/>
      <c r="B1691" s="9"/>
      <c r="C1691" s="8"/>
      <c r="D1691" s="10"/>
    </row>
    <row r="1692" spans="1:4" x14ac:dyDescent="0.2">
      <c r="A1692" s="17"/>
      <c r="B1692" s="9"/>
      <c r="C1692" s="8"/>
      <c r="D1692" s="10"/>
    </row>
    <row r="1693" spans="1:4" x14ac:dyDescent="0.2">
      <c r="A1693" s="17"/>
      <c r="B1693" s="9"/>
      <c r="C1693" s="8"/>
      <c r="D1693" s="11"/>
    </row>
    <row r="1694" spans="1:4" x14ac:dyDescent="0.2">
      <c r="A1694" s="17"/>
      <c r="B1694" s="9"/>
      <c r="C1694" s="8"/>
      <c r="D1694" s="10"/>
    </row>
    <row r="1695" spans="1:4" x14ac:dyDescent="0.2">
      <c r="A1695" s="17"/>
      <c r="B1695" s="9"/>
      <c r="C1695" s="8"/>
      <c r="D1695" s="10"/>
    </row>
    <row r="1696" spans="1:4" x14ac:dyDescent="0.2">
      <c r="A1696" s="17"/>
      <c r="B1696" s="9"/>
      <c r="C1696" s="8"/>
      <c r="D1696" s="11"/>
    </row>
    <row r="1697" spans="1:4" x14ac:dyDescent="0.2">
      <c r="A1697" s="17"/>
      <c r="B1697" s="9"/>
      <c r="C1697" s="8"/>
      <c r="D1697" s="11"/>
    </row>
    <row r="1698" spans="1:4" x14ac:dyDescent="0.2">
      <c r="A1698" s="16"/>
      <c r="B1698" s="9"/>
      <c r="C1698" s="8"/>
      <c r="D1698" s="11"/>
    </row>
    <row r="1699" spans="1:4" x14ac:dyDescent="0.2">
      <c r="A1699" s="16"/>
      <c r="B1699" s="9"/>
      <c r="C1699" s="8"/>
      <c r="D1699" s="10"/>
    </row>
    <row r="1700" spans="1:4" x14ac:dyDescent="0.2">
      <c r="A1700" s="16"/>
      <c r="B1700" s="9"/>
      <c r="C1700" s="8"/>
      <c r="D1700" s="11"/>
    </row>
    <row r="1701" spans="1:4" x14ac:dyDescent="0.2">
      <c r="A1701" s="16"/>
      <c r="B1701" s="9"/>
      <c r="C1701" s="8"/>
      <c r="D1701" s="11"/>
    </row>
    <row r="1702" spans="1:4" x14ac:dyDescent="0.2">
      <c r="A1702" s="17"/>
      <c r="B1702" s="9"/>
      <c r="C1702" s="8"/>
      <c r="D1702" s="11"/>
    </row>
    <row r="1703" spans="1:4" x14ac:dyDescent="0.2">
      <c r="A1703" s="17"/>
      <c r="B1703" s="9"/>
      <c r="C1703" s="8"/>
      <c r="D1703" s="11"/>
    </row>
    <row r="1704" spans="1:4" x14ac:dyDescent="0.2">
      <c r="A1704" s="16"/>
      <c r="B1704" s="9"/>
      <c r="C1704" s="8"/>
      <c r="D1704" s="11"/>
    </row>
    <row r="1705" spans="1:4" x14ac:dyDescent="0.2">
      <c r="A1705" s="16"/>
      <c r="B1705" s="9"/>
      <c r="C1705" s="8"/>
      <c r="D1705" s="11"/>
    </row>
    <row r="1706" spans="1:4" x14ac:dyDescent="0.2">
      <c r="A1706" s="17"/>
      <c r="B1706" s="9"/>
      <c r="C1706" s="8"/>
      <c r="D1706" s="11"/>
    </row>
    <row r="1707" spans="1:4" x14ac:dyDescent="0.2">
      <c r="A1707" s="17"/>
      <c r="B1707" s="9"/>
      <c r="C1707" s="8"/>
      <c r="D1707" s="10"/>
    </row>
    <row r="1708" spans="1:4" x14ac:dyDescent="0.2">
      <c r="A1708" s="16"/>
      <c r="B1708" s="9"/>
      <c r="C1708" s="8"/>
      <c r="D1708" s="10"/>
    </row>
    <row r="1709" spans="1:4" x14ac:dyDescent="0.2">
      <c r="A1709" s="16"/>
      <c r="B1709" s="9"/>
      <c r="C1709" s="8"/>
      <c r="D1709" s="11"/>
    </row>
    <row r="1710" spans="1:4" x14ac:dyDescent="0.2">
      <c r="A1710" s="16"/>
      <c r="B1710" s="9"/>
      <c r="C1710" s="8"/>
      <c r="D1710" s="14"/>
    </row>
    <row r="1711" spans="1:4" x14ac:dyDescent="0.2">
      <c r="A1711" s="16"/>
      <c r="B1711" s="9"/>
      <c r="C1711" s="8"/>
      <c r="D1711" s="11"/>
    </row>
    <row r="1712" spans="1:4" x14ac:dyDescent="0.2">
      <c r="A1712" s="16"/>
      <c r="B1712" s="9"/>
      <c r="C1712" s="8"/>
      <c r="D1712" s="10"/>
    </row>
    <row r="1713" spans="1:4" x14ac:dyDescent="0.2">
      <c r="A1713" s="17"/>
      <c r="B1713" s="9"/>
      <c r="C1713" s="8"/>
      <c r="D1713" s="10"/>
    </row>
    <row r="1714" spans="1:4" x14ac:dyDescent="0.2">
      <c r="A1714" s="17"/>
      <c r="B1714" s="9"/>
      <c r="C1714" s="8"/>
      <c r="D1714" s="10"/>
    </row>
    <row r="1715" spans="1:4" x14ac:dyDescent="0.2">
      <c r="A1715" s="17"/>
      <c r="B1715" s="9"/>
      <c r="C1715" s="8"/>
      <c r="D1715" s="10"/>
    </row>
    <row r="1716" spans="1:4" x14ac:dyDescent="0.2">
      <c r="A1716" s="17"/>
      <c r="B1716" s="9"/>
      <c r="C1716" s="8"/>
      <c r="D1716" s="11"/>
    </row>
    <row r="1717" spans="1:4" x14ac:dyDescent="0.2">
      <c r="A1717" s="17"/>
      <c r="B1717" s="9"/>
      <c r="C1717" s="8"/>
      <c r="D1717" s="11"/>
    </row>
    <row r="1718" spans="1:4" x14ac:dyDescent="0.2">
      <c r="A1718" s="17"/>
      <c r="B1718" s="9"/>
      <c r="C1718" s="8"/>
      <c r="D1718" s="10"/>
    </row>
    <row r="1719" spans="1:4" x14ac:dyDescent="0.2">
      <c r="A1719" s="17"/>
      <c r="B1719" s="9"/>
      <c r="C1719" s="8"/>
      <c r="D1719" s="10"/>
    </row>
    <row r="1720" spans="1:4" x14ac:dyDescent="0.2">
      <c r="A1720" s="17"/>
      <c r="B1720" s="9"/>
      <c r="C1720" s="8"/>
      <c r="D1720" s="10"/>
    </row>
    <row r="1721" spans="1:4" x14ac:dyDescent="0.2">
      <c r="A1721" s="17"/>
      <c r="B1721" s="9"/>
      <c r="C1721" s="8"/>
      <c r="D1721" s="10"/>
    </row>
    <row r="1722" spans="1:4" x14ac:dyDescent="0.2">
      <c r="A1722" s="17"/>
      <c r="B1722" s="9"/>
      <c r="C1722" s="8"/>
      <c r="D1722" s="10"/>
    </row>
    <row r="1723" spans="1:4" x14ac:dyDescent="0.2">
      <c r="A1723" s="16"/>
      <c r="B1723" s="9"/>
      <c r="C1723" s="8"/>
      <c r="D1723" s="10"/>
    </row>
    <row r="1724" spans="1:4" x14ac:dyDescent="0.2">
      <c r="A1724" s="16"/>
      <c r="B1724" s="9"/>
      <c r="C1724" s="8"/>
      <c r="D1724" s="10"/>
    </row>
    <row r="1725" spans="1:4" x14ac:dyDescent="0.2">
      <c r="A1725" s="16"/>
      <c r="B1725" s="9"/>
      <c r="C1725" s="8"/>
      <c r="D1725" s="10"/>
    </row>
    <row r="1726" spans="1:4" x14ac:dyDescent="0.2">
      <c r="A1726" s="16"/>
      <c r="B1726" s="9"/>
      <c r="C1726" s="8"/>
      <c r="D1726" s="10"/>
    </row>
    <row r="1727" spans="1:4" x14ac:dyDescent="0.2">
      <c r="A1727" s="17"/>
      <c r="B1727" s="9"/>
      <c r="C1727" s="8"/>
      <c r="D1727" s="10"/>
    </row>
    <row r="1728" spans="1:4" x14ac:dyDescent="0.2">
      <c r="A1728" s="17"/>
      <c r="B1728" s="9"/>
      <c r="C1728" s="8"/>
      <c r="D1728" s="10"/>
    </row>
    <row r="1729" spans="1:4" x14ac:dyDescent="0.2">
      <c r="A1729" s="17"/>
      <c r="B1729" s="9"/>
      <c r="C1729" s="8"/>
      <c r="D1729" s="11"/>
    </row>
    <row r="1730" spans="1:4" x14ac:dyDescent="0.2">
      <c r="A1730" s="17"/>
      <c r="B1730" s="9"/>
      <c r="C1730" s="8"/>
      <c r="D1730" s="11"/>
    </row>
    <row r="1731" spans="1:4" x14ac:dyDescent="0.2">
      <c r="A1731" s="17"/>
      <c r="B1731" s="9"/>
      <c r="C1731" s="8"/>
      <c r="D1731" s="10"/>
    </row>
    <row r="1732" spans="1:4" x14ac:dyDescent="0.2">
      <c r="A1732" s="16"/>
      <c r="B1732" s="9"/>
      <c r="C1732" s="8"/>
      <c r="D1732" s="10"/>
    </row>
    <row r="1733" spans="1:4" x14ac:dyDescent="0.2">
      <c r="A1733" s="16"/>
      <c r="B1733" s="9"/>
      <c r="C1733" s="8"/>
      <c r="D1733" s="10"/>
    </row>
    <row r="1734" spans="1:4" x14ac:dyDescent="0.2">
      <c r="A1734" s="16"/>
      <c r="B1734" s="9"/>
      <c r="C1734" s="8"/>
      <c r="D1734" s="11"/>
    </row>
    <row r="1735" spans="1:4" x14ac:dyDescent="0.2">
      <c r="A1735" s="16"/>
      <c r="B1735" s="9"/>
      <c r="C1735" s="8"/>
      <c r="D1735" s="11"/>
    </row>
    <row r="1736" spans="1:4" x14ac:dyDescent="0.2">
      <c r="A1736" s="16"/>
      <c r="B1736" s="9"/>
      <c r="C1736" s="8"/>
      <c r="D1736" s="11"/>
    </row>
    <row r="1737" spans="1:4" x14ac:dyDescent="0.2">
      <c r="A1737" s="16"/>
      <c r="B1737" s="9"/>
      <c r="C1737" s="8"/>
      <c r="D1737" s="10"/>
    </row>
    <row r="1738" spans="1:4" x14ac:dyDescent="0.2">
      <c r="A1738" s="16"/>
      <c r="B1738" s="9"/>
      <c r="C1738" s="8"/>
      <c r="D1738" s="11"/>
    </row>
    <row r="1739" spans="1:4" x14ac:dyDescent="0.2">
      <c r="A1739" s="17"/>
      <c r="B1739" s="9"/>
      <c r="C1739" s="8"/>
      <c r="D1739" s="10"/>
    </row>
    <row r="1740" spans="1:4" x14ac:dyDescent="0.2">
      <c r="A1740" s="16"/>
      <c r="B1740" s="9"/>
      <c r="C1740" s="8"/>
      <c r="D1740" s="10"/>
    </row>
    <row r="1741" spans="1:4" x14ac:dyDescent="0.2">
      <c r="A1741" s="16"/>
      <c r="B1741" s="9"/>
      <c r="C1741" s="8"/>
      <c r="D1741" s="10"/>
    </row>
    <row r="1742" spans="1:4" x14ac:dyDescent="0.2">
      <c r="A1742" s="16"/>
      <c r="B1742" s="9"/>
      <c r="C1742" s="8"/>
      <c r="D1742" s="10"/>
    </row>
    <row r="1743" spans="1:4" x14ac:dyDescent="0.2">
      <c r="A1743" s="16"/>
      <c r="B1743" s="9"/>
      <c r="C1743" s="8"/>
      <c r="D1743" s="10"/>
    </row>
    <row r="1744" spans="1:4" x14ac:dyDescent="0.2">
      <c r="A1744" s="17"/>
      <c r="B1744" s="9"/>
      <c r="C1744" s="8"/>
      <c r="D1744" s="10"/>
    </row>
    <row r="1745" spans="1:6" x14ac:dyDescent="0.2">
      <c r="A1745" s="16"/>
      <c r="B1745" s="9"/>
      <c r="C1745" s="8"/>
      <c r="D1745" s="10"/>
    </row>
    <row r="1746" spans="1:6" x14ac:dyDescent="0.2">
      <c r="A1746" s="17"/>
      <c r="B1746" s="9"/>
      <c r="C1746" s="8"/>
      <c r="D1746" s="10"/>
    </row>
    <row r="1747" spans="1:6" x14ac:dyDescent="0.2">
      <c r="A1747" s="17"/>
      <c r="B1747" s="9"/>
      <c r="C1747" s="8"/>
      <c r="D1747" s="11"/>
    </row>
    <row r="1748" spans="1:6" x14ac:dyDescent="0.2">
      <c r="A1748" s="16"/>
      <c r="B1748" s="9"/>
      <c r="C1748" s="8"/>
      <c r="D1748" s="10"/>
    </row>
    <row r="1749" spans="1:6" x14ac:dyDescent="0.2">
      <c r="A1749" s="16"/>
      <c r="B1749" s="9"/>
      <c r="C1749" s="8"/>
      <c r="D1749" s="11"/>
    </row>
    <row r="1750" spans="1:6" x14ac:dyDescent="0.2">
      <c r="A1750" s="16"/>
      <c r="B1750" s="9"/>
      <c r="C1750" s="8"/>
      <c r="D1750" s="11"/>
    </row>
    <row r="1751" spans="1:6" x14ac:dyDescent="0.2">
      <c r="A1751" s="17"/>
      <c r="B1751" s="9"/>
      <c r="C1751" s="8"/>
      <c r="D1751" s="11"/>
    </row>
    <row r="1752" spans="1:6" x14ac:dyDescent="0.2">
      <c r="A1752" s="17"/>
      <c r="B1752" s="9"/>
      <c r="C1752" s="8"/>
      <c r="D1752" s="11"/>
    </row>
    <row r="1753" spans="1:6" s="1" customFormat="1" x14ac:dyDescent="0.2">
      <c r="A1753" s="17"/>
      <c r="B1753" s="9"/>
      <c r="C1753" s="8"/>
      <c r="D1753" s="11"/>
      <c r="E1753"/>
      <c r="F1753" s="5"/>
    </row>
    <row r="1754" spans="1:6" s="1" customFormat="1" x14ac:dyDescent="0.2">
      <c r="A1754" s="17"/>
      <c r="B1754" s="9"/>
      <c r="C1754" s="8"/>
      <c r="D1754" s="11"/>
      <c r="E1754"/>
      <c r="F1754" s="5"/>
    </row>
    <row r="1755" spans="1:6" x14ac:dyDescent="0.2">
      <c r="A1755" s="17"/>
      <c r="B1755" s="9"/>
      <c r="C1755" s="8"/>
      <c r="D1755" s="11"/>
    </row>
    <row r="1756" spans="1:6" x14ac:dyDescent="0.2">
      <c r="A1756" s="17"/>
      <c r="B1756" s="9"/>
      <c r="C1756" s="8"/>
      <c r="D1756" s="11"/>
    </row>
    <row r="1757" spans="1:6" x14ac:dyDescent="0.2">
      <c r="A1757" s="17"/>
      <c r="B1757" s="9"/>
      <c r="C1757" s="8"/>
      <c r="D1757" s="11"/>
    </row>
    <row r="1758" spans="1:6" x14ac:dyDescent="0.2">
      <c r="A1758" s="17"/>
      <c r="B1758" s="9"/>
      <c r="C1758" s="8"/>
      <c r="D1758" s="11"/>
    </row>
    <row r="1759" spans="1:6" x14ac:dyDescent="0.2">
      <c r="A1759" s="17"/>
      <c r="B1759" s="9"/>
      <c r="C1759" s="8"/>
      <c r="D1759" s="11"/>
    </row>
    <row r="1760" spans="1:6" x14ac:dyDescent="0.2">
      <c r="A1760" s="16"/>
      <c r="B1760" s="9"/>
      <c r="C1760" s="8"/>
      <c r="D1760" s="11"/>
    </row>
    <row r="1761" spans="1:4" x14ac:dyDescent="0.2">
      <c r="A1761" s="17"/>
      <c r="B1761" s="9"/>
      <c r="C1761" s="8"/>
      <c r="D1761" s="11"/>
    </row>
    <row r="1762" spans="1:4" x14ac:dyDescent="0.2">
      <c r="A1762" s="16"/>
      <c r="B1762" s="9"/>
      <c r="C1762" s="8"/>
      <c r="D1762" s="11"/>
    </row>
    <row r="1763" spans="1:4" x14ac:dyDescent="0.2">
      <c r="A1763" s="16"/>
      <c r="B1763" s="9"/>
      <c r="C1763" s="8"/>
      <c r="D1763" s="11"/>
    </row>
    <row r="1764" spans="1:4" x14ac:dyDescent="0.2">
      <c r="A1764" s="16"/>
      <c r="B1764" s="9"/>
      <c r="C1764" s="8"/>
      <c r="D1764" s="11"/>
    </row>
    <row r="1765" spans="1:4" x14ac:dyDescent="0.2">
      <c r="A1765" s="16"/>
      <c r="B1765" s="9"/>
      <c r="C1765" s="8"/>
      <c r="D1765" s="11"/>
    </row>
    <row r="1766" spans="1:4" x14ac:dyDescent="0.2">
      <c r="A1766" s="16"/>
      <c r="B1766" s="9"/>
      <c r="C1766" s="8"/>
      <c r="D1766" s="11"/>
    </row>
    <row r="1767" spans="1:4" x14ac:dyDescent="0.2">
      <c r="A1767" s="16"/>
      <c r="B1767" s="9"/>
      <c r="C1767" s="8"/>
      <c r="D1767" s="11"/>
    </row>
    <row r="1768" spans="1:4" x14ac:dyDescent="0.2">
      <c r="A1768" s="17"/>
      <c r="B1768" s="9"/>
      <c r="C1768" s="8"/>
      <c r="D1768" s="10"/>
    </row>
    <row r="1769" spans="1:4" x14ac:dyDescent="0.2">
      <c r="A1769" s="16"/>
      <c r="B1769" s="9"/>
      <c r="C1769" s="8"/>
      <c r="D1769" s="10"/>
    </row>
    <row r="1770" spans="1:4" x14ac:dyDescent="0.2">
      <c r="A1770" s="12"/>
      <c r="B1770" s="9"/>
      <c r="C1770" s="8"/>
      <c r="D1770" s="11"/>
    </row>
    <row r="1771" spans="1:4" x14ac:dyDescent="0.2">
      <c r="A1771" s="16"/>
      <c r="B1771" s="9"/>
      <c r="C1771" s="8"/>
      <c r="D1771" s="11"/>
    </row>
    <row r="1772" spans="1:4" x14ac:dyDescent="0.2">
      <c r="A1772" s="16"/>
      <c r="B1772" s="9"/>
      <c r="C1772" s="8"/>
      <c r="D1772" s="11"/>
    </row>
    <row r="1773" spans="1:4" x14ac:dyDescent="0.2">
      <c r="A1773" s="16"/>
      <c r="B1773" s="9"/>
      <c r="C1773" s="8"/>
      <c r="D1773" s="11"/>
    </row>
    <row r="1774" spans="1:4" x14ac:dyDescent="0.2">
      <c r="A1774" s="17"/>
      <c r="B1774" s="9"/>
      <c r="C1774" s="8"/>
      <c r="D1774" s="11"/>
    </row>
    <row r="1775" spans="1:4" x14ac:dyDescent="0.2">
      <c r="A1775" s="17"/>
      <c r="B1775" s="9"/>
      <c r="C1775" s="8"/>
      <c r="D1775" s="11"/>
    </row>
    <row r="1776" spans="1:4" x14ac:dyDescent="0.2">
      <c r="A1776" s="16"/>
      <c r="B1776" s="9"/>
      <c r="C1776" s="8"/>
      <c r="D1776" s="11"/>
    </row>
    <row r="1777" spans="1:4" x14ac:dyDescent="0.2">
      <c r="A1777" s="17"/>
      <c r="B1777" s="9"/>
      <c r="C1777" s="8"/>
      <c r="D1777" s="11"/>
    </row>
    <row r="1778" spans="1:4" x14ac:dyDescent="0.2">
      <c r="A1778" s="17"/>
      <c r="B1778" s="9"/>
      <c r="C1778" s="8"/>
      <c r="D1778" s="11"/>
    </row>
    <row r="1779" spans="1:4" x14ac:dyDescent="0.2">
      <c r="A1779" s="16"/>
      <c r="B1779" s="9"/>
      <c r="C1779" s="8"/>
      <c r="D1779" s="11"/>
    </row>
    <row r="1780" spans="1:4" x14ac:dyDescent="0.2">
      <c r="A1780" s="17"/>
      <c r="B1780" s="9"/>
      <c r="C1780" s="8"/>
      <c r="D1780" s="11"/>
    </row>
    <row r="1781" spans="1:4" x14ac:dyDescent="0.2">
      <c r="A1781" s="17"/>
      <c r="B1781" s="9"/>
      <c r="C1781" s="8"/>
      <c r="D1781" s="11"/>
    </row>
    <row r="1782" spans="1:4" x14ac:dyDescent="0.2">
      <c r="A1782" s="17"/>
      <c r="B1782" s="9"/>
      <c r="C1782" s="8"/>
      <c r="D1782" s="11"/>
    </row>
    <row r="1783" spans="1:4" x14ac:dyDescent="0.2">
      <c r="A1783" s="17"/>
      <c r="B1783" s="9"/>
      <c r="C1783" s="8"/>
      <c r="D1783" s="11"/>
    </row>
    <row r="1784" spans="1:4" x14ac:dyDescent="0.2">
      <c r="A1784" s="17"/>
      <c r="B1784" s="9"/>
      <c r="C1784" s="8"/>
      <c r="D1784" s="11"/>
    </row>
    <row r="1785" spans="1:4" x14ac:dyDescent="0.2">
      <c r="A1785" s="17"/>
      <c r="B1785" s="9"/>
      <c r="C1785" s="8"/>
      <c r="D1785" s="11"/>
    </row>
    <row r="1786" spans="1:4" x14ac:dyDescent="0.2">
      <c r="A1786" s="17"/>
      <c r="B1786" s="9"/>
      <c r="C1786" s="8"/>
      <c r="D1786" s="11"/>
    </row>
    <row r="1787" spans="1:4" x14ac:dyDescent="0.2">
      <c r="A1787" s="16"/>
      <c r="B1787" s="9"/>
      <c r="C1787" s="8"/>
      <c r="D1787" s="11"/>
    </row>
    <row r="1788" spans="1:4" x14ac:dyDescent="0.2">
      <c r="A1788" s="16"/>
      <c r="B1788" s="9"/>
      <c r="C1788" s="8"/>
      <c r="D1788" s="11"/>
    </row>
    <row r="1789" spans="1:4" x14ac:dyDescent="0.2">
      <c r="A1789" s="16"/>
      <c r="B1789" s="9"/>
      <c r="C1789" s="8"/>
      <c r="D1789" s="11"/>
    </row>
    <row r="1790" spans="1:4" x14ac:dyDescent="0.2">
      <c r="A1790" s="16"/>
      <c r="B1790" s="9"/>
      <c r="C1790" s="8"/>
      <c r="D1790" s="11"/>
    </row>
    <row r="1791" spans="1:4" x14ac:dyDescent="0.2">
      <c r="A1791" s="12"/>
      <c r="B1791" s="9"/>
      <c r="C1791" s="8"/>
      <c r="D1791" s="10"/>
    </row>
    <row r="1792" spans="1:4" x14ac:dyDescent="0.2">
      <c r="A1792" s="17"/>
      <c r="B1792" s="9"/>
      <c r="C1792" s="8"/>
      <c r="D1792" s="10"/>
    </row>
    <row r="1793" spans="1:4" x14ac:dyDescent="0.2">
      <c r="A1793" s="17"/>
      <c r="B1793" s="9"/>
      <c r="C1793" s="8"/>
      <c r="D1793" s="11"/>
    </row>
    <row r="1794" spans="1:4" x14ac:dyDescent="0.2">
      <c r="A1794" s="17"/>
      <c r="B1794" s="9"/>
      <c r="C1794" s="8"/>
      <c r="D1794" s="11"/>
    </row>
    <row r="1795" spans="1:4" x14ac:dyDescent="0.2">
      <c r="A1795" s="16"/>
      <c r="B1795" s="9"/>
      <c r="C1795" s="8"/>
      <c r="D1795" s="10"/>
    </row>
    <row r="1796" spans="1:4" x14ac:dyDescent="0.2">
      <c r="A1796" s="17"/>
      <c r="B1796" s="9"/>
      <c r="C1796" s="8"/>
      <c r="D1796" s="10"/>
    </row>
    <row r="1797" spans="1:4" x14ac:dyDescent="0.2">
      <c r="A1797" s="17"/>
      <c r="B1797" s="9"/>
      <c r="C1797" s="8"/>
      <c r="D1797" s="11"/>
    </row>
    <row r="1798" spans="1:4" x14ac:dyDescent="0.2">
      <c r="A1798" s="17"/>
      <c r="B1798" s="9"/>
      <c r="C1798" s="8"/>
      <c r="D1798" s="11"/>
    </row>
    <row r="1799" spans="1:4" x14ac:dyDescent="0.2">
      <c r="A1799" s="16"/>
      <c r="B1799" s="9"/>
      <c r="C1799" s="8"/>
      <c r="D1799" s="11"/>
    </row>
    <row r="1800" spans="1:4" x14ac:dyDescent="0.2">
      <c r="A1800" s="16"/>
      <c r="B1800" s="9"/>
      <c r="C1800" s="8"/>
      <c r="D1800" s="11"/>
    </row>
    <row r="1801" spans="1:4" x14ac:dyDescent="0.2">
      <c r="A1801" s="16"/>
      <c r="B1801" s="9"/>
      <c r="C1801" s="8"/>
      <c r="D1801" s="11"/>
    </row>
    <row r="1802" spans="1:4" x14ac:dyDescent="0.2">
      <c r="A1802" s="16"/>
      <c r="B1802" s="9"/>
      <c r="C1802" s="8"/>
      <c r="D1802" s="11"/>
    </row>
    <row r="1803" spans="1:4" x14ac:dyDescent="0.2">
      <c r="A1803" s="17"/>
      <c r="B1803" s="9"/>
      <c r="C1803" s="8"/>
      <c r="D1803" s="11"/>
    </row>
    <row r="1804" spans="1:4" x14ac:dyDescent="0.2">
      <c r="A1804" s="16"/>
      <c r="B1804" s="9"/>
      <c r="C1804" s="8"/>
      <c r="D1804" s="11"/>
    </row>
    <row r="1805" spans="1:4" x14ac:dyDescent="0.2">
      <c r="A1805" s="16"/>
      <c r="B1805" s="9"/>
      <c r="C1805" s="8"/>
      <c r="D1805" s="11"/>
    </row>
    <row r="1806" spans="1:4" x14ac:dyDescent="0.2">
      <c r="A1806" s="16"/>
      <c r="B1806" s="9"/>
      <c r="C1806" s="8"/>
      <c r="D1806" s="11"/>
    </row>
    <row r="1807" spans="1:4" x14ac:dyDescent="0.2">
      <c r="A1807" s="16"/>
      <c r="B1807" s="9"/>
      <c r="C1807" s="8"/>
      <c r="D1807" s="11"/>
    </row>
    <row r="1808" spans="1:4" x14ac:dyDescent="0.2">
      <c r="A1808" s="17"/>
      <c r="B1808" s="9"/>
      <c r="C1808" s="8"/>
      <c r="D1808" s="11"/>
    </row>
    <row r="1809" spans="1:4" x14ac:dyDescent="0.2">
      <c r="A1809" s="17"/>
      <c r="B1809" s="9"/>
      <c r="C1809" s="8"/>
      <c r="D1809" s="11"/>
    </row>
    <row r="1810" spans="1:4" x14ac:dyDescent="0.2">
      <c r="A1810" s="16"/>
      <c r="B1810" s="9"/>
      <c r="C1810" s="8"/>
      <c r="D1810" s="11"/>
    </row>
    <row r="1811" spans="1:4" x14ac:dyDescent="0.2">
      <c r="A1811" s="16"/>
      <c r="B1811" s="9"/>
      <c r="C1811" s="8"/>
      <c r="D1811" s="11"/>
    </row>
    <row r="1812" spans="1:4" x14ac:dyDescent="0.2">
      <c r="A1812" s="17"/>
      <c r="B1812" s="9"/>
      <c r="C1812" s="8"/>
      <c r="D1812" s="11"/>
    </row>
    <row r="1813" spans="1:4" x14ac:dyDescent="0.2">
      <c r="A1813" s="16"/>
      <c r="B1813" s="9"/>
      <c r="C1813" s="8"/>
      <c r="D1813" s="11"/>
    </row>
    <row r="1814" spans="1:4" x14ac:dyDescent="0.2">
      <c r="A1814" s="16"/>
      <c r="B1814" s="9"/>
      <c r="C1814" s="8"/>
      <c r="D1814" s="11"/>
    </row>
    <row r="1815" spans="1:4" x14ac:dyDescent="0.2">
      <c r="A1815" s="16"/>
      <c r="B1815" s="9"/>
      <c r="C1815" s="8"/>
      <c r="D1815" s="11"/>
    </row>
    <row r="1816" spans="1:4" x14ac:dyDescent="0.2">
      <c r="A1816" s="16"/>
      <c r="B1816" s="9"/>
      <c r="C1816" s="8"/>
      <c r="D1816" s="11"/>
    </row>
    <row r="1817" spans="1:4" x14ac:dyDescent="0.2">
      <c r="A1817" s="16"/>
      <c r="B1817" s="9"/>
      <c r="C1817" s="8"/>
      <c r="D1817" s="11"/>
    </row>
    <row r="1818" spans="1:4" x14ac:dyDescent="0.2">
      <c r="A1818" s="16"/>
      <c r="B1818" s="9"/>
      <c r="C1818" s="8"/>
      <c r="D1818" s="10"/>
    </row>
    <row r="1819" spans="1:4" x14ac:dyDescent="0.2">
      <c r="A1819" s="17"/>
      <c r="B1819" s="9"/>
      <c r="C1819" s="8"/>
      <c r="D1819" s="11"/>
    </row>
    <row r="1820" spans="1:4" x14ac:dyDescent="0.2">
      <c r="A1820" s="16"/>
      <c r="B1820" s="9"/>
      <c r="C1820" s="8"/>
      <c r="D1820" s="11"/>
    </row>
    <row r="1821" spans="1:4" x14ac:dyDescent="0.2">
      <c r="A1821" s="17"/>
      <c r="B1821" s="9"/>
      <c r="C1821" s="8"/>
      <c r="D1821" s="11"/>
    </row>
    <row r="1822" spans="1:4" x14ac:dyDescent="0.2">
      <c r="A1822" s="17"/>
      <c r="B1822" s="9"/>
      <c r="C1822" s="8"/>
      <c r="D1822" s="11"/>
    </row>
    <row r="1823" spans="1:4" x14ac:dyDescent="0.2">
      <c r="A1823" s="16"/>
      <c r="B1823" s="9"/>
      <c r="C1823" s="8"/>
      <c r="D1823" s="10"/>
    </row>
    <row r="1824" spans="1:4" x14ac:dyDescent="0.2">
      <c r="A1824" s="12"/>
      <c r="B1824" s="9"/>
      <c r="C1824" s="8"/>
      <c r="D1824" s="10"/>
    </row>
    <row r="1825" spans="1:4" x14ac:dyDescent="0.2">
      <c r="A1825" s="16"/>
      <c r="B1825" s="9"/>
      <c r="C1825" s="8"/>
      <c r="D1825" s="11"/>
    </row>
    <row r="1826" spans="1:4" x14ac:dyDescent="0.2">
      <c r="A1826" s="16"/>
      <c r="B1826" s="9"/>
      <c r="C1826" s="8"/>
      <c r="D1826" s="11"/>
    </row>
    <row r="1827" spans="1:4" x14ac:dyDescent="0.2">
      <c r="A1827" s="17"/>
      <c r="B1827" s="9"/>
      <c r="C1827" s="8"/>
      <c r="D1827" s="10"/>
    </row>
    <row r="1828" spans="1:4" x14ac:dyDescent="0.2">
      <c r="A1828" s="17"/>
      <c r="B1828" s="9"/>
      <c r="C1828" s="8"/>
      <c r="D1828" s="10"/>
    </row>
    <row r="1829" spans="1:4" x14ac:dyDescent="0.2">
      <c r="A1829" s="17"/>
      <c r="B1829" s="9"/>
      <c r="C1829" s="8"/>
      <c r="D1829" s="11"/>
    </row>
    <row r="1830" spans="1:4" x14ac:dyDescent="0.2">
      <c r="A1830" s="17"/>
      <c r="B1830" s="9"/>
      <c r="C1830" s="8"/>
      <c r="D1830" s="11"/>
    </row>
    <row r="1831" spans="1:4" x14ac:dyDescent="0.2">
      <c r="A1831" s="16"/>
      <c r="B1831" s="9"/>
      <c r="C1831" s="8"/>
      <c r="D1831" s="11"/>
    </row>
    <row r="1832" spans="1:4" x14ac:dyDescent="0.2">
      <c r="A1832" s="16"/>
      <c r="B1832" s="9"/>
      <c r="C1832" s="8"/>
      <c r="D1832" s="11"/>
    </row>
    <row r="1833" spans="1:4" x14ac:dyDescent="0.2">
      <c r="A1833" s="16"/>
      <c r="B1833" s="9"/>
      <c r="C1833" s="8"/>
      <c r="D1833" s="10"/>
    </row>
    <row r="1834" spans="1:4" x14ac:dyDescent="0.2">
      <c r="A1834" s="16"/>
      <c r="B1834" s="9"/>
      <c r="C1834" s="8"/>
      <c r="D1834" s="11"/>
    </row>
    <row r="1835" spans="1:4" x14ac:dyDescent="0.2">
      <c r="A1835" s="16"/>
      <c r="B1835" s="9"/>
      <c r="C1835" s="8"/>
      <c r="D1835" s="10"/>
    </row>
    <row r="1836" spans="1:4" x14ac:dyDescent="0.2">
      <c r="A1836" s="16"/>
      <c r="B1836" s="9"/>
      <c r="C1836" s="8"/>
      <c r="D1836" s="10"/>
    </row>
    <row r="1837" spans="1:4" x14ac:dyDescent="0.2">
      <c r="A1837" s="12"/>
      <c r="B1837" s="9"/>
      <c r="C1837" s="8"/>
      <c r="D1837" s="10"/>
    </row>
    <row r="1838" spans="1:4" x14ac:dyDescent="0.2">
      <c r="A1838" s="12"/>
      <c r="B1838" s="9"/>
      <c r="C1838" s="8"/>
      <c r="D1838" s="10"/>
    </row>
    <row r="1839" spans="1:4" x14ac:dyDescent="0.2">
      <c r="A1839" s="12"/>
      <c r="B1839" s="9"/>
      <c r="C1839" s="8"/>
      <c r="D1839" s="10"/>
    </row>
    <row r="1840" spans="1:4" x14ac:dyDescent="0.2">
      <c r="A1840" s="12"/>
      <c r="B1840" s="9"/>
      <c r="C1840" s="8"/>
      <c r="D1840" s="10"/>
    </row>
    <row r="1841" spans="1:4" x14ac:dyDescent="0.2">
      <c r="A1841" s="12"/>
      <c r="B1841" s="9"/>
      <c r="C1841" s="8"/>
      <c r="D1841" s="11"/>
    </row>
    <row r="1842" spans="1:4" x14ac:dyDescent="0.2">
      <c r="A1842" s="12"/>
      <c r="B1842" s="9"/>
      <c r="C1842" s="8"/>
      <c r="D1842" s="11"/>
    </row>
    <row r="1843" spans="1:4" x14ac:dyDescent="0.2">
      <c r="A1843" s="12"/>
      <c r="B1843" s="9"/>
      <c r="C1843" s="8"/>
      <c r="D1843" s="10"/>
    </row>
    <row r="1844" spans="1:4" x14ac:dyDescent="0.2">
      <c r="A1844" s="12"/>
      <c r="B1844" s="9"/>
      <c r="C1844" s="8"/>
      <c r="D1844" s="10"/>
    </row>
    <row r="1845" spans="1:4" x14ac:dyDescent="0.2">
      <c r="A1845" s="12"/>
      <c r="B1845" s="9"/>
      <c r="C1845" s="8"/>
      <c r="D1845" s="10"/>
    </row>
    <row r="1846" spans="1:4" x14ac:dyDescent="0.2">
      <c r="A1846" s="12"/>
      <c r="B1846" s="9"/>
      <c r="C1846" s="8"/>
      <c r="D1846" s="10"/>
    </row>
    <row r="1847" spans="1:4" x14ac:dyDescent="0.2">
      <c r="A1847" s="12"/>
      <c r="B1847" s="9"/>
      <c r="C1847" s="8"/>
      <c r="D1847" s="10"/>
    </row>
    <row r="1848" spans="1:4" x14ac:dyDescent="0.2">
      <c r="A1848" s="12"/>
      <c r="B1848" s="9"/>
      <c r="C1848" s="8"/>
      <c r="D1848" s="11"/>
    </row>
    <row r="1849" spans="1:4" x14ac:dyDescent="0.2">
      <c r="A1849" s="17"/>
      <c r="B1849" s="9"/>
      <c r="C1849" s="8"/>
      <c r="D1849" s="11"/>
    </row>
    <row r="1850" spans="1:4" x14ac:dyDescent="0.2">
      <c r="A1850" s="17"/>
      <c r="B1850" s="9"/>
      <c r="C1850" s="8"/>
      <c r="D1850" s="10"/>
    </row>
    <row r="1851" spans="1:4" x14ac:dyDescent="0.2">
      <c r="A1851" s="17"/>
      <c r="B1851" s="9"/>
      <c r="C1851" s="8"/>
      <c r="D1851" s="11"/>
    </row>
    <row r="1852" spans="1:4" x14ac:dyDescent="0.2">
      <c r="A1852" s="17"/>
      <c r="B1852" s="9"/>
      <c r="C1852" s="8"/>
      <c r="D1852" s="11"/>
    </row>
    <row r="1853" spans="1:4" x14ac:dyDescent="0.2">
      <c r="A1853" s="17"/>
      <c r="B1853" s="9"/>
      <c r="C1853" s="8"/>
      <c r="D1853" s="11"/>
    </row>
    <row r="1854" spans="1:4" x14ac:dyDescent="0.2">
      <c r="A1854" s="17"/>
      <c r="B1854" s="9"/>
      <c r="C1854" s="8"/>
      <c r="D1854" s="10"/>
    </row>
    <row r="1855" spans="1:4" x14ac:dyDescent="0.2">
      <c r="A1855" s="16"/>
      <c r="B1855" s="9"/>
      <c r="C1855" s="8"/>
      <c r="D1855" s="10"/>
    </row>
    <row r="1856" spans="1:4" x14ac:dyDescent="0.2">
      <c r="A1856" s="16"/>
      <c r="B1856" s="9"/>
      <c r="C1856" s="8"/>
      <c r="D1856" s="10"/>
    </row>
    <row r="1857" spans="1:4" x14ac:dyDescent="0.2">
      <c r="A1857" s="17"/>
      <c r="B1857" s="9"/>
      <c r="C1857" s="8"/>
      <c r="D1857" s="10"/>
    </row>
    <row r="1858" spans="1:4" x14ac:dyDescent="0.2">
      <c r="A1858" s="16"/>
      <c r="B1858" s="9"/>
      <c r="C1858" s="8"/>
      <c r="D1858" s="10"/>
    </row>
    <row r="1859" spans="1:4" x14ac:dyDescent="0.2">
      <c r="A1859" s="16"/>
      <c r="B1859" s="9"/>
      <c r="C1859" s="8"/>
      <c r="D1859" s="10"/>
    </row>
    <row r="1860" spans="1:4" x14ac:dyDescent="0.2">
      <c r="A1860" s="16"/>
      <c r="B1860" s="9"/>
      <c r="C1860" s="8"/>
      <c r="D1860" s="10"/>
    </row>
    <row r="1861" spans="1:4" x14ac:dyDescent="0.2">
      <c r="A1861" s="16"/>
      <c r="B1861" s="9"/>
      <c r="C1861" s="8"/>
      <c r="D1861" s="11"/>
    </row>
    <row r="1862" spans="1:4" x14ac:dyDescent="0.2">
      <c r="A1862" s="17"/>
      <c r="B1862" s="9"/>
      <c r="C1862" s="8"/>
      <c r="D1862" s="11"/>
    </row>
    <row r="1863" spans="1:4" x14ac:dyDescent="0.2">
      <c r="A1863" s="17"/>
      <c r="B1863" s="9"/>
      <c r="C1863" s="8"/>
      <c r="D1863" s="13"/>
    </row>
    <row r="1864" spans="1:4" x14ac:dyDescent="0.2">
      <c r="A1864" s="17"/>
      <c r="B1864" s="9"/>
      <c r="C1864" s="8"/>
      <c r="D1864" s="11"/>
    </row>
    <row r="1865" spans="1:4" x14ac:dyDescent="0.2">
      <c r="A1865" s="17"/>
      <c r="B1865" s="9"/>
      <c r="C1865" s="8"/>
      <c r="D1865" s="11"/>
    </row>
    <row r="1866" spans="1:4" x14ac:dyDescent="0.2">
      <c r="A1866" s="17"/>
      <c r="B1866" s="9"/>
      <c r="C1866" s="8"/>
      <c r="D1866" s="11"/>
    </row>
    <row r="1867" spans="1:4" x14ac:dyDescent="0.2">
      <c r="A1867" s="17"/>
      <c r="B1867" s="9"/>
      <c r="C1867" s="8"/>
      <c r="D1867" s="10"/>
    </row>
    <row r="1868" spans="1:4" x14ac:dyDescent="0.2">
      <c r="A1868" s="17"/>
      <c r="B1868" s="9"/>
      <c r="C1868" s="8"/>
      <c r="D1868" s="10"/>
    </row>
    <row r="1869" spans="1:4" x14ac:dyDescent="0.2">
      <c r="A1869" s="17"/>
      <c r="B1869" s="9"/>
      <c r="C1869" s="8"/>
      <c r="D1869" s="10"/>
    </row>
    <row r="1870" spans="1:4" x14ac:dyDescent="0.2">
      <c r="A1870" s="16"/>
      <c r="B1870" s="9"/>
      <c r="C1870" s="8"/>
      <c r="D1870" s="10"/>
    </row>
    <row r="1871" spans="1:4" x14ac:dyDescent="0.2">
      <c r="A1871" s="17"/>
      <c r="B1871" s="9"/>
      <c r="C1871" s="8"/>
      <c r="D1871" s="10"/>
    </row>
    <row r="1872" spans="1:4" x14ac:dyDescent="0.2">
      <c r="A1872" s="16"/>
      <c r="B1872" s="9"/>
      <c r="C1872" s="8"/>
      <c r="D1872" s="11"/>
    </row>
    <row r="1873" spans="1:4" x14ac:dyDescent="0.2">
      <c r="A1873" s="16"/>
      <c r="B1873" s="9"/>
      <c r="C1873" s="8"/>
      <c r="D1873" s="10"/>
    </row>
    <row r="1874" spans="1:4" x14ac:dyDescent="0.2">
      <c r="A1874" s="16"/>
      <c r="B1874" s="9"/>
      <c r="C1874" s="8"/>
      <c r="D1874" s="10"/>
    </row>
    <row r="1875" spans="1:4" x14ac:dyDescent="0.2">
      <c r="A1875" s="16"/>
      <c r="B1875" s="9"/>
      <c r="C1875" s="8"/>
      <c r="D1875" s="10"/>
    </row>
    <row r="1876" spans="1:4" x14ac:dyDescent="0.2">
      <c r="A1876" s="17"/>
      <c r="B1876" s="9"/>
      <c r="C1876" s="8"/>
      <c r="D1876" s="10"/>
    </row>
    <row r="1877" spans="1:4" x14ac:dyDescent="0.2">
      <c r="A1877" s="17"/>
      <c r="B1877" s="9"/>
      <c r="C1877" s="8"/>
      <c r="D1877" s="10"/>
    </row>
    <row r="1878" spans="1:4" x14ac:dyDescent="0.2">
      <c r="A1878" s="17"/>
      <c r="B1878" s="9"/>
      <c r="C1878" s="8"/>
      <c r="D1878" s="11"/>
    </row>
    <row r="1879" spans="1:4" x14ac:dyDescent="0.2">
      <c r="A1879" s="17"/>
      <c r="B1879" s="9"/>
      <c r="C1879" s="8"/>
      <c r="D1879" s="11"/>
    </row>
    <row r="1880" spans="1:4" x14ac:dyDescent="0.2">
      <c r="A1880" s="12"/>
      <c r="B1880" s="9"/>
      <c r="C1880" s="8"/>
      <c r="D1880" s="11"/>
    </row>
    <row r="1881" spans="1:4" x14ac:dyDescent="0.2">
      <c r="A1881" s="12"/>
      <c r="B1881" s="9"/>
      <c r="C1881" s="8"/>
      <c r="D1881" s="11"/>
    </row>
    <row r="1882" spans="1:4" x14ac:dyDescent="0.2">
      <c r="A1882" s="16"/>
      <c r="B1882" s="9"/>
      <c r="C1882" s="8"/>
      <c r="D1882" s="11"/>
    </row>
    <row r="1883" spans="1:4" x14ac:dyDescent="0.2">
      <c r="A1883" s="17"/>
      <c r="B1883" s="9"/>
      <c r="C1883" s="8"/>
      <c r="D1883" s="11"/>
    </row>
    <row r="1884" spans="1:4" x14ac:dyDescent="0.2">
      <c r="A1884" s="17"/>
      <c r="B1884" s="9"/>
      <c r="C1884" s="8"/>
      <c r="D1884" s="11"/>
    </row>
    <row r="1885" spans="1:4" x14ac:dyDescent="0.2">
      <c r="A1885" s="17"/>
      <c r="B1885" s="9"/>
      <c r="C1885" s="8"/>
      <c r="D1885" s="10"/>
    </row>
    <row r="1886" spans="1:4" x14ac:dyDescent="0.2">
      <c r="A1886" s="17"/>
      <c r="B1886" s="9"/>
      <c r="C1886" s="8"/>
      <c r="D1886" s="10"/>
    </row>
    <row r="1887" spans="1:4" x14ac:dyDescent="0.2">
      <c r="A1887" s="17"/>
      <c r="B1887" s="9"/>
      <c r="C1887" s="8"/>
      <c r="D1887" s="13"/>
    </row>
    <row r="1888" spans="1:4" x14ac:dyDescent="0.2">
      <c r="A1888" s="17"/>
      <c r="B1888" s="9"/>
      <c r="C1888" s="8"/>
      <c r="D1888" s="10"/>
    </row>
    <row r="1889" spans="1:4" x14ac:dyDescent="0.2">
      <c r="A1889" s="17"/>
      <c r="B1889" s="9"/>
      <c r="C1889" s="8"/>
      <c r="D1889" s="11"/>
    </row>
    <row r="1890" spans="1:4" x14ac:dyDescent="0.2">
      <c r="A1890" s="17"/>
      <c r="B1890" s="9"/>
      <c r="C1890" s="8"/>
      <c r="D1890" s="11"/>
    </row>
    <row r="1891" spans="1:4" x14ac:dyDescent="0.2">
      <c r="A1891" s="17"/>
      <c r="B1891" s="9"/>
      <c r="C1891" s="8"/>
      <c r="D1891" s="11"/>
    </row>
    <row r="1892" spans="1:4" x14ac:dyDescent="0.2">
      <c r="A1892" s="17"/>
      <c r="B1892" s="9"/>
      <c r="C1892" s="8"/>
      <c r="D1892" s="11"/>
    </row>
    <row r="1893" spans="1:4" x14ac:dyDescent="0.2">
      <c r="A1893" s="17"/>
      <c r="B1893" s="9"/>
      <c r="C1893" s="8"/>
      <c r="D1893" s="11"/>
    </row>
    <row r="1894" spans="1:4" x14ac:dyDescent="0.2">
      <c r="A1894" s="17"/>
      <c r="B1894" s="9"/>
      <c r="C1894" s="8"/>
      <c r="D1894" s="10"/>
    </row>
    <row r="1895" spans="1:4" x14ac:dyDescent="0.2">
      <c r="A1895" s="17"/>
      <c r="B1895" s="9"/>
      <c r="C1895" s="8"/>
      <c r="D1895" s="11"/>
    </row>
    <row r="1896" spans="1:4" x14ac:dyDescent="0.2">
      <c r="A1896" s="16"/>
      <c r="B1896" s="9"/>
      <c r="C1896" s="8"/>
      <c r="D1896" s="10"/>
    </row>
    <row r="1897" spans="1:4" x14ac:dyDescent="0.2">
      <c r="A1897" s="16"/>
      <c r="B1897" s="9"/>
      <c r="C1897" s="8"/>
      <c r="D1897" s="10"/>
    </row>
    <row r="1898" spans="1:4" x14ac:dyDescent="0.2">
      <c r="A1898" s="16"/>
      <c r="B1898" s="9"/>
      <c r="C1898" s="8"/>
      <c r="D1898" s="11"/>
    </row>
    <row r="1899" spans="1:4" x14ac:dyDescent="0.2">
      <c r="A1899" s="17"/>
      <c r="B1899" s="9"/>
      <c r="C1899" s="8"/>
      <c r="D1899" s="10"/>
    </row>
    <row r="1900" spans="1:4" x14ac:dyDescent="0.2">
      <c r="A1900" s="17"/>
      <c r="B1900" s="9"/>
      <c r="C1900" s="8"/>
      <c r="D1900" s="10"/>
    </row>
    <row r="1901" spans="1:4" x14ac:dyDescent="0.2">
      <c r="A1901" s="16"/>
      <c r="B1901" s="9"/>
      <c r="C1901" s="8"/>
      <c r="D1901" s="10"/>
    </row>
    <row r="1902" spans="1:4" x14ac:dyDescent="0.2">
      <c r="A1902" s="16"/>
      <c r="B1902" s="9"/>
      <c r="C1902" s="8"/>
      <c r="D1902" s="10"/>
    </row>
    <row r="1903" spans="1:4" x14ac:dyDescent="0.2">
      <c r="A1903" s="16"/>
      <c r="B1903" s="9"/>
      <c r="C1903" s="8"/>
      <c r="D1903" s="10"/>
    </row>
    <row r="1904" spans="1:4" x14ac:dyDescent="0.2">
      <c r="A1904" s="17"/>
      <c r="B1904" s="9"/>
      <c r="C1904" s="8"/>
      <c r="D1904" s="10"/>
    </row>
    <row r="1905" spans="1:4" x14ac:dyDescent="0.2">
      <c r="A1905" s="16"/>
      <c r="B1905" s="9"/>
      <c r="C1905" s="8"/>
      <c r="D1905" s="10"/>
    </row>
    <row r="1906" spans="1:4" x14ac:dyDescent="0.2">
      <c r="A1906" s="16"/>
      <c r="B1906" s="9"/>
      <c r="C1906" s="8"/>
      <c r="D1906" s="10"/>
    </row>
    <row r="1907" spans="1:4" x14ac:dyDescent="0.2">
      <c r="A1907" s="16"/>
      <c r="B1907" s="9"/>
      <c r="C1907" s="8"/>
      <c r="D1907" s="10"/>
    </row>
    <row r="1908" spans="1:4" x14ac:dyDescent="0.2">
      <c r="A1908" s="17"/>
      <c r="B1908" s="9"/>
      <c r="C1908" s="8"/>
      <c r="D1908" s="10"/>
    </row>
    <row r="1909" spans="1:4" x14ac:dyDescent="0.2">
      <c r="A1909" s="17"/>
      <c r="B1909" s="9"/>
      <c r="C1909" s="8"/>
      <c r="D1909" s="10"/>
    </row>
    <row r="1910" spans="1:4" x14ac:dyDescent="0.2">
      <c r="A1910" s="17"/>
      <c r="B1910" s="9"/>
      <c r="C1910" s="8"/>
      <c r="D1910" s="10"/>
    </row>
    <row r="1911" spans="1:4" x14ac:dyDescent="0.2">
      <c r="A1911" s="17"/>
      <c r="B1911" s="9"/>
      <c r="C1911" s="8"/>
      <c r="D1911" s="10"/>
    </row>
    <row r="1912" spans="1:4" x14ac:dyDescent="0.2">
      <c r="A1912" s="16"/>
      <c r="B1912" s="9"/>
      <c r="C1912" s="8"/>
      <c r="D1912" s="10"/>
    </row>
    <row r="1913" spans="1:4" x14ac:dyDescent="0.2">
      <c r="A1913" s="16"/>
      <c r="B1913" s="9"/>
      <c r="C1913" s="8"/>
      <c r="D1913" s="10"/>
    </row>
    <row r="1914" spans="1:4" x14ac:dyDescent="0.2">
      <c r="A1914" s="17"/>
      <c r="B1914" s="9"/>
      <c r="C1914" s="8"/>
      <c r="D1914" s="10"/>
    </row>
    <row r="1915" spans="1:4" x14ac:dyDescent="0.2">
      <c r="A1915" s="16"/>
      <c r="B1915" s="9"/>
      <c r="C1915" s="8"/>
      <c r="D1915" s="13"/>
    </row>
    <row r="1916" spans="1:4" x14ac:dyDescent="0.2">
      <c r="A1916" s="17"/>
      <c r="B1916" s="9"/>
      <c r="C1916" s="8"/>
      <c r="D1916" s="10"/>
    </row>
    <row r="1917" spans="1:4" x14ac:dyDescent="0.2">
      <c r="A1917" s="17"/>
      <c r="B1917" s="9"/>
      <c r="C1917" s="8"/>
      <c r="D1917" s="10"/>
    </row>
    <row r="1918" spans="1:4" x14ac:dyDescent="0.2">
      <c r="A1918" s="17"/>
      <c r="B1918" s="9"/>
      <c r="C1918" s="8"/>
      <c r="D1918" s="10"/>
    </row>
    <row r="1919" spans="1:4" x14ac:dyDescent="0.2">
      <c r="A1919" s="16"/>
      <c r="B1919" s="9"/>
      <c r="C1919" s="8"/>
      <c r="D1919" s="10"/>
    </row>
    <row r="1920" spans="1:4" x14ac:dyDescent="0.2">
      <c r="A1920" s="16"/>
      <c r="B1920" s="9"/>
      <c r="C1920" s="8"/>
      <c r="D1920" s="10"/>
    </row>
    <row r="1921" spans="1:4" x14ac:dyDescent="0.2">
      <c r="A1921" s="12"/>
      <c r="B1921" s="9"/>
      <c r="C1921" s="8"/>
      <c r="D1921" s="10"/>
    </row>
    <row r="1922" spans="1:4" x14ac:dyDescent="0.2">
      <c r="A1922" s="12"/>
      <c r="B1922" s="9"/>
      <c r="C1922" s="8"/>
      <c r="D1922" s="10"/>
    </row>
    <row r="1923" spans="1:4" x14ac:dyDescent="0.2">
      <c r="A1923" s="12"/>
      <c r="B1923" s="9"/>
      <c r="C1923" s="8"/>
      <c r="D1923" s="10"/>
    </row>
    <row r="1924" spans="1:4" x14ac:dyDescent="0.2">
      <c r="A1924" s="17"/>
      <c r="B1924" s="9"/>
      <c r="C1924" s="8"/>
      <c r="D1924" s="10"/>
    </row>
    <row r="1925" spans="1:4" x14ac:dyDescent="0.2">
      <c r="A1925" s="16"/>
      <c r="B1925" s="9"/>
      <c r="C1925" s="8"/>
      <c r="D1925" s="11"/>
    </row>
    <row r="1926" spans="1:4" x14ac:dyDescent="0.2">
      <c r="A1926" s="17"/>
      <c r="B1926" s="9"/>
      <c r="C1926" s="8"/>
      <c r="D1926" s="11"/>
    </row>
    <row r="1927" spans="1:4" x14ac:dyDescent="0.2">
      <c r="A1927" s="17"/>
      <c r="B1927" s="9"/>
      <c r="C1927" s="8"/>
      <c r="D1927" s="10"/>
    </row>
    <row r="1928" spans="1:4" x14ac:dyDescent="0.2">
      <c r="A1928" s="17"/>
      <c r="B1928" s="9"/>
      <c r="C1928" s="8"/>
      <c r="D1928" s="10"/>
    </row>
    <row r="1929" spans="1:4" x14ac:dyDescent="0.2">
      <c r="A1929" s="16"/>
      <c r="B1929" s="9"/>
      <c r="C1929" s="8"/>
      <c r="D1929" s="11"/>
    </row>
    <row r="1930" spans="1:4" x14ac:dyDescent="0.2">
      <c r="A1930" s="16"/>
      <c r="B1930" s="9"/>
      <c r="C1930" s="8"/>
      <c r="D1930" s="11"/>
    </row>
    <row r="1931" spans="1:4" x14ac:dyDescent="0.2">
      <c r="A1931" s="16"/>
      <c r="B1931" s="9"/>
      <c r="C1931" s="8"/>
      <c r="D1931" s="11"/>
    </row>
    <row r="1932" spans="1:4" x14ac:dyDescent="0.2">
      <c r="A1932" s="17"/>
      <c r="B1932" s="9"/>
      <c r="C1932" s="8"/>
      <c r="D1932" s="11"/>
    </row>
    <row r="1933" spans="1:4" x14ac:dyDescent="0.2">
      <c r="A1933" s="17"/>
      <c r="B1933" s="9"/>
      <c r="C1933" s="8"/>
      <c r="D1933" s="10"/>
    </row>
    <row r="1934" spans="1:4" x14ac:dyDescent="0.2">
      <c r="A1934" s="17"/>
      <c r="B1934" s="9"/>
      <c r="C1934" s="8"/>
      <c r="D1934" s="10"/>
    </row>
    <row r="1935" spans="1:4" x14ac:dyDescent="0.2">
      <c r="A1935" s="17"/>
      <c r="B1935" s="9"/>
      <c r="C1935" s="8"/>
      <c r="D1935" s="13"/>
    </row>
    <row r="1936" spans="1:4" x14ac:dyDescent="0.2">
      <c r="A1936" s="17"/>
      <c r="B1936" s="9"/>
      <c r="C1936" s="8"/>
      <c r="D1936" s="13"/>
    </row>
    <row r="1937" spans="1:4" x14ac:dyDescent="0.2">
      <c r="A1937" s="17"/>
      <c r="B1937" s="9"/>
      <c r="C1937" s="8"/>
      <c r="D1937" s="13"/>
    </row>
    <row r="1938" spans="1:4" x14ac:dyDescent="0.2">
      <c r="A1938" s="17"/>
      <c r="B1938" s="9"/>
      <c r="C1938" s="8"/>
      <c r="D1938" s="13"/>
    </row>
    <row r="1939" spans="1:4" x14ac:dyDescent="0.2">
      <c r="A1939" s="17"/>
      <c r="B1939" s="9"/>
      <c r="C1939" s="8"/>
      <c r="D1939" s="11"/>
    </row>
    <row r="1940" spans="1:4" x14ac:dyDescent="0.2">
      <c r="A1940" s="17"/>
      <c r="B1940" s="9"/>
      <c r="C1940" s="8"/>
      <c r="D1940" s="11"/>
    </row>
    <row r="1941" spans="1:4" x14ac:dyDescent="0.2">
      <c r="A1941" s="17"/>
      <c r="B1941" s="9"/>
      <c r="C1941" s="8"/>
      <c r="D1941" s="11"/>
    </row>
    <row r="1942" spans="1:4" x14ac:dyDescent="0.2">
      <c r="A1942" s="17"/>
      <c r="B1942" s="9"/>
      <c r="C1942" s="8"/>
      <c r="D1942" s="11"/>
    </row>
    <row r="1943" spans="1:4" x14ac:dyDescent="0.2">
      <c r="A1943" s="17"/>
      <c r="B1943" s="9"/>
      <c r="C1943" s="8"/>
      <c r="D1943" s="11"/>
    </row>
    <row r="1944" spans="1:4" x14ac:dyDescent="0.2">
      <c r="A1944" s="16"/>
      <c r="B1944" s="9"/>
      <c r="C1944" s="8"/>
      <c r="D1944" s="11"/>
    </row>
    <row r="1945" spans="1:4" x14ac:dyDescent="0.2">
      <c r="A1945" s="16"/>
      <c r="B1945" s="9"/>
      <c r="C1945" s="8"/>
      <c r="D1945" s="11"/>
    </row>
    <row r="1946" spans="1:4" x14ac:dyDescent="0.2">
      <c r="A1946" s="16"/>
      <c r="B1946" s="9"/>
      <c r="C1946" s="8"/>
      <c r="D1946" s="11"/>
    </row>
    <row r="1947" spans="1:4" x14ac:dyDescent="0.2">
      <c r="A1947" s="17"/>
      <c r="B1947" s="9"/>
      <c r="C1947" s="8"/>
      <c r="D1947" s="10"/>
    </row>
    <row r="1948" spans="1:4" x14ac:dyDescent="0.2">
      <c r="A1948" s="17"/>
      <c r="B1948" s="9"/>
      <c r="C1948" s="8"/>
      <c r="D1948" s="10"/>
    </row>
    <row r="1949" spans="1:4" x14ac:dyDescent="0.2">
      <c r="A1949" s="17"/>
      <c r="B1949" s="9"/>
      <c r="C1949" s="8"/>
      <c r="D1949" s="10"/>
    </row>
    <row r="1950" spans="1:4" x14ac:dyDescent="0.2">
      <c r="A1950" s="17"/>
      <c r="B1950" s="9"/>
      <c r="C1950" s="8"/>
      <c r="D1950" s="11"/>
    </row>
    <row r="1951" spans="1:4" x14ac:dyDescent="0.2">
      <c r="A1951" s="17"/>
      <c r="B1951" s="9"/>
      <c r="C1951" s="8"/>
      <c r="D1951" s="11"/>
    </row>
    <row r="1952" spans="1:4" x14ac:dyDescent="0.2">
      <c r="A1952" s="17"/>
      <c r="B1952" s="9"/>
      <c r="C1952" s="8"/>
      <c r="D1952" s="11"/>
    </row>
    <row r="1953" spans="1:5" x14ac:dyDescent="0.2">
      <c r="A1953" s="17"/>
      <c r="B1953" s="9"/>
      <c r="C1953" s="8"/>
      <c r="D1953" s="13"/>
    </row>
    <row r="1954" spans="1:5" x14ac:dyDescent="0.2">
      <c r="A1954" s="17"/>
      <c r="B1954" s="9"/>
      <c r="C1954" s="8"/>
      <c r="D1954" s="11"/>
    </row>
    <row r="1955" spans="1:5" x14ac:dyDescent="0.2">
      <c r="A1955" s="17"/>
      <c r="B1955" s="9"/>
      <c r="C1955" s="8"/>
      <c r="D1955" s="11"/>
    </row>
    <row r="1956" spans="1:5" x14ac:dyDescent="0.2">
      <c r="A1956" s="17"/>
      <c r="B1956" s="9"/>
      <c r="C1956" s="8"/>
      <c r="D1956" s="10"/>
    </row>
    <row r="1957" spans="1:5" x14ac:dyDescent="0.2">
      <c r="A1957" s="17"/>
      <c r="B1957" s="9"/>
      <c r="C1957" s="8"/>
      <c r="D1957" s="11"/>
    </row>
    <row r="1958" spans="1:5" x14ac:dyDescent="0.2">
      <c r="A1958" s="17"/>
      <c r="B1958" s="9"/>
      <c r="C1958" s="8"/>
      <c r="D1958" s="10"/>
    </row>
    <row r="1959" spans="1:5" x14ac:dyDescent="0.2">
      <c r="A1959" s="17"/>
      <c r="B1959" s="9"/>
      <c r="C1959" s="8"/>
      <c r="D1959" s="11"/>
    </row>
    <row r="1960" spans="1:5" x14ac:dyDescent="0.2">
      <c r="A1960" s="16"/>
      <c r="B1960" s="9"/>
      <c r="C1960" s="8"/>
      <c r="D1960" s="11"/>
    </row>
    <row r="1961" spans="1:5" x14ac:dyDescent="0.2">
      <c r="A1961" s="17"/>
      <c r="B1961" s="9"/>
      <c r="C1961" s="8"/>
      <c r="D1961" s="11"/>
    </row>
    <row r="1962" spans="1:5" x14ac:dyDescent="0.2">
      <c r="A1962" s="17"/>
      <c r="B1962" s="7"/>
      <c r="C1962" s="7"/>
      <c r="D1962" s="18"/>
      <c r="E1962" s="6"/>
    </row>
    <row r="1963" spans="1:5" x14ac:dyDescent="0.2">
      <c r="A1963" s="17"/>
      <c r="B1963" s="7"/>
      <c r="C1963" s="7"/>
      <c r="D1963" s="18"/>
      <c r="E1963" s="6"/>
    </row>
    <row r="1964" spans="1:5" x14ac:dyDescent="0.2">
      <c r="A1964" s="17"/>
      <c r="B1964" s="7"/>
      <c r="C1964" s="7"/>
      <c r="D1964" s="18"/>
      <c r="E1964" s="6"/>
    </row>
    <row r="1965" spans="1:5" x14ac:dyDescent="0.2">
      <c r="A1965" s="17"/>
      <c r="B1965" s="7"/>
      <c r="C1965" s="7"/>
      <c r="D1965" s="18"/>
      <c r="E1965" s="6"/>
    </row>
    <row r="1966" spans="1:5" x14ac:dyDescent="0.2">
      <c r="A1966" s="17"/>
      <c r="B1966" s="7"/>
      <c r="C1966" s="7"/>
      <c r="D1966" s="18"/>
      <c r="E1966" s="6"/>
    </row>
    <row r="1967" spans="1:5" x14ac:dyDescent="0.2">
      <c r="A1967" s="17"/>
      <c r="B1967" s="7"/>
      <c r="C1967" s="7"/>
      <c r="D1967" s="18"/>
      <c r="E1967" s="6"/>
    </row>
    <row r="1968" spans="1:5" x14ac:dyDescent="0.2">
      <c r="A1968" s="17"/>
      <c r="B1968" s="7"/>
      <c r="C1968" s="7"/>
      <c r="D1968" s="18"/>
      <c r="E1968" s="6"/>
    </row>
    <row r="1969" spans="1:5" x14ac:dyDescent="0.2">
      <c r="A1969" s="17"/>
      <c r="B1969" s="7"/>
      <c r="C1969" s="7"/>
      <c r="D1969" s="18"/>
      <c r="E1969" s="6"/>
    </row>
    <row r="1970" spans="1:5" x14ac:dyDescent="0.2">
      <c r="A1970" s="16"/>
      <c r="B1970" s="7"/>
      <c r="C1970" s="7"/>
      <c r="D1970" s="18"/>
      <c r="E1970" s="6"/>
    </row>
    <row r="1971" spans="1:5" x14ac:dyDescent="0.2">
      <c r="A1971" s="16"/>
      <c r="B1971" s="7"/>
      <c r="C1971" s="7"/>
      <c r="D1971" s="18"/>
      <c r="E1971" s="6"/>
    </row>
    <row r="1972" spans="1:5" x14ac:dyDescent="0.2">
      <c r="A1972" s="16"/>
      <c r="B1972" s="7"/>
      <c r="C1972" s="7"/>
      <c r="D1972" s="18"/>
      <c r="E1972" s="6"/>
    </row>
    <row r="1973" spans="1:5" x14ac:dyDescent="0.2">
      <c r="A1973" s="17"/>
      <c r="B1973" s="7"/>
      <c r="C1973" s="7"/>
      <c r="D1973" s="18"/>
      <c r="E1973" s="6"/>
    </row>
    <row r="1974" spans="1:5" x14ac:dyDescent="0.2">
      <c r="A1974" s="17"/>
      <c r="B1974" s="7"/>
      <c r="C1974" s="7"/>
      <c r="D1974" s="18"/>
      <c r="E1974" s="6"/>
    </row>
    <row r="1975" spans="1:5" x14ac:dyDescent="0.2">
      <c r="A1975" s="17"/>
      <c r="B1975" s="7"/>
      <c r="C1975" s="7"/>
      <c r="D1975" s="18"/>
      <c r="E1975" s="6"/>
    </row>
    <row r="1976" spans="1:5" x14ac:dyDescent="0.2">
      <c r="A1976" s="17"/>
      <c r="B1976" s="7"/>
      <c r="C1976" s="7"/>
      <c r="D1976" s="18"/>
      <c r="E1976" s="6"/>
    </row>
    <row r="1977" spans="1:5" x14ac:dyDescent="0.2">
      <c r="A1977" s="17"/>
      <c r="B1977" s="7"/>
      <c r="C1977" s="7"/>
      <c r="D1977" s="18"/>
      <c r="E1977" s="6"/>
    </row>
    <row r="1978" spans="1:5" x14ac:dyDescent="0.2">
      <c r="A1978" s="16"/>
      <c r="B1978" s="7"/>
      <c r="C1978" s="7"/>
      <c r="D1978" s="18"/>
      <c r="E1978" s="6"/>
    </row>
    <row r="1979" spans="1:5" x14ac:dyDescent="0.2">
      <c r="A1979" s="17"/>
      <c r="B1979" s="7"/>
      <c r="C1979" s="7"/>
      <c r="D1979" s="18"/>
      <c r="E1979" s="6"/>
    </row>
    <row r="1980" spans="1:5" x14ac:dyDescent="0.2">
      <c r="A1980" s="17"/>
      <c r="B1980" s="7"/>
      <c r="C1980" s="7"/>
      <c r="D1980" s="18"/>
      <c r="E1980" s="6"/>
    </row>
    <row r="1981" spans="1:5" x14ac:dyDescent="0.2">
      <c r="A1981" s="17"/>
      <c r="B1981" s="7"/>
      <c r="C1981" s="7"/>
      <c r="D1981" s="18"/>
      <c r="E1981" s="6"/>
    </row>
    <row r="1982" spans="1:5" x14ac:dyDescent="0.2">
      <c r="A1982" s="16"/>
      <c r="B1982" s="7"/>
      <c r="C1982" s="7"/>
      <c r="D1982" s="18"/>
      <c r="E1982" s="6"/>
    </row>
    <row r="1983" spans="1:5" x14ac:dyDescent="0.2">
      <c r="A1983" s="16"/>
      <c r="B1983" s="7"/>
      <c r="C1983" s="7"/>
      <c r="D1983" s="18"/>
      <c r="E1983" s="6"/>
    </row>
    <row r="1984" spans="1:5" x14ac:dyDescent="0.2">
      <c r="A1984" s="16"/>
      <c r="B1984" s="7"/>
      <c r="C1984" s="7"/>
      <c r="D1984" s="18"/>
      <c r="E1984" s="6"/>
    </row>
    <row r="1985" spans="1:5" x14ac:dyDescent="0.2">
      <c r="A1985" s="16"/>
      <c r="B1985" s="7"/>
      <c r="C1985" s="7"/>
      <c r="D1985" s="18"/>
      <c r="E1985" s="6"/>
    </row>
    <row r="1986" spans="1:5" x14ac:dyDescent="0.2">
      <c r="A1986" s="16"/>
      <c r="B1986" s="7"/>
      <c r="C1986" s="7"/>
      <c r="D1986" s="18"/>
      <c r="E1986" s="6"/>
    </row>
    <row r="1987" spans="1:5" x14ac:dyDescent="0.2">
      <c r="A1987" s="16"/>
      <c r="B1987" s="7"/>
      <c r="C1987" s="7"/>
      <c r="D1987" s="18"/>
      <c r="E1987" s="6"/>
    </row>
    <row r="1988" spans="1:5" x14ac:dyDescent="0.2">
      <c r="A1988" s="16"/>
      <c r="B1988" s="7"/>
      <c r="C1988" s="7"/>
      <c r="D1988" s="18"/>
      <c r="E1988" s="6"/>
    </row>
    <row r="1989" spans="1:5" x14ac:dyDescent="0.2">
      <c r="A1989" s="17"/>
      <c r="B1989" s="7"/>
      <c r="C1989" s="7"/>
      <c r="D1989" s="18"/>
      <c r="E1989" s="6"/>
    </row>
    <row r="1990" spans="1:5" x14ac:dyDescent="0.2">
      <c r="A1990" s="17"/>
      <c r="B1990" s="7"/>
      <c r="C1990" s="7"/>
      <c r="D1990" s="18"/>
      <c r="E1990" s="6"/>
    </row>
    <row r="1991" spans="1:5" x14ac:dyDescent="0.2">
      <c r="A1991" s="17"/>
      <c r="B1991" s="7"/>
      <c r="C1991" s="7"/>
      <c r="D1991" s="18"/>
      <c r="E1991" s="6"/>
    </row>
    <row r="1992" spans="1:5" x14ac:dyDescent="0.2">
      <c r="A1992" s="17"/>
      <c r="B1992" s="7"/>
      <c r="C1992" s="7"/>
      <c r="D1992" s="18"/>
      <c r="E1992" s="6"/>
    </row>
    <row r="1993" spans="1:5" x14ac:dyDescent="0.2">
      <c r="A1993" s="17"/>
    </row>
    <row r="1994" spans="1:5" x14ac:dyDescent="0.2">
      <c r="A1994" s="16"/>
    </row>
    <row r="1995" spans="1:5" x14ac:dyDescent="0.2">
      <c r="A1995" s="16"/>
    </row>
    <row r="1996" spans="1:5" x14ac:dyDescent="0.2">
      <c r="A1996" s="17"/>
    </row>
    <row r="1997" spans="1:5" x14ac:dyDescent="0.2">
      <c r="A1997" s="16"/>
    </row>
    <row r="1998" spans="1:5" x14ac:dyDescent="0.2">
      <c r="A1998" s="16"/>
    </row>
    <row r="1999" spans="1:5" x14ac:dyDescent="0.2">
      <c r="A1999" s="16"/>
    </row>
    <row r="2000" spans="1:5" x14ac:dyDescent="0.2">
      <c r="A2000" s="16"/>
    </row>
    <row r="2001" spans="1:1" x14ac:dyDescent="0.2">
      <c r="A2001" s="17"/>
    </row>
    <row r="2002" spans="1:1" x14ac:dyDescent="0.2">
      <c r="A2002" s="17"/>
    </row>
    <row r="2003" spans="1:1" x14ac:dyDescent="0.2">
      <c r="A2003" s="17"/>
    </row>
    <row r="2004" spans="1:1" x14ac:dyDescent="0.2">
      <c r="A2004" s="17"/>
    </row>
    <row r="2005" spans="1:1" x14ac:dyDescent="0.2">
      <c r="A2005" s="12"/>
    </row>
    <row r="2006" spans="1:1" x14ac:dyDescent="0.2">
      <c r="A2006" s="17"/>
    </row>
    <row r="2007" spans="1:1" x14ac:dyDescent="0.2">
      <c r="A2007" s="17"/>
    </row>
    <row r="2008" spans="1:1" x14ac:dyDescent="0.2">
      <c r="A2008" s="12"/>
    </row>
    <row r="2009" spans="1:1" x14ac:dyDescent="0.2">
      <c r="A2009" s="17"/>
    </row>
    <row r="2010" spans="1:1" x14ac:dyDescent="0.2">
      <c r="A2010" s="17"/>
    </row>
    <row r="2011" spans="1:1" x14ac:dyDescent="0.2">
      <c r="A2011" s="17"/>
    </row>
    <row r="2012" spans="1:1" x14ac:dyDescent="0.2">
      <c r="A2012" s="17"/>
    </row>
    <row r="2013" spans="1:1" x14ac:dyDescent="0.2">
      <c r="A2013" s="17"/>
    </row>
    <row r="2014" spans="1:1" x14ac:dyDescent="0.2">
      <c r="A2014" s="16"/>
    </row>
    <row r="2015" spans="1:1" x14ac:dyDescent="0.2">
      <c r="A2015" s="16"/>
    </row>
    <row r="2016" spans="1:1" x14ac:dyDescent="0.2">
      <c r="A2016" s="16"/>
    </row>
    <row r="2017" spans="1:1" x14ac:dyDescent="0.2">
      <c r="A2017" s="17"/>
    </row>
    <row r="2018" spans="1:1" x14ac:dyDescent="0.2">
      <c r="A2018" s="17"/>
    </row>
    <row r="2019" spans="1:1" x14ac:dyDescent="0.2">
      <c r="A2019" s="17"/>
    </row>
    <row r="2020" spans="1:1" x14ac:dyDescent="0.2">
      <c r="A2020" s="17"/>
    </row>
    <row r="2021" spans="1:1" x14ac:dyDescent="0.2">
      <c r="A2021" s="17"/>
    </row>
    <row r="2022" spans="1:1" x14ac:dyDescent="0.2">
      <c r="A2022" s="17"/>
    </row>
    <row r="2023" spans="1:1" x14ac:dyDescent="0.2">
      <c r="A2023" s="17"/>
    </row>
    <row r="2024" spans="1:1" x14ac:dyDescent="0.2">
      <c r="A2024" s="17"/>
    </row>
    <row r="2025" spans="1:1" x14ac:dyDescent="0.2">
      <c r="A2025" s="17"/>
    </row>
    <row r="2026" spans="1:1" x14ac:dyDescent="0.2">
      <c r="A2026" s="16"/>
    </row>
    <row r="2027" spans="1:1" x14ac:dyDescent="0.2">
      <c r="A2027" s="16"/>
    </row>
    <row r="2028" spans="1:1" x14ac:dyDescent="0.2">
      <c r="A2028" s="17"/>
    </row>
    <row r="2029" spans="1:1" x14ac:dyDescent="0.2">
      <c r="A2029" s="17"/>
    </row>
    <row r="2030" spans="1:1" x14ac:dyDescent="0.2">
      <c r="A2030" s="17"/>
    </row>
    <row r="2031" spans="1:1" x14ac:dyDescent="0.2">
      <c r="A2031" s="17"/>
    </row>
    <row r="2032" spans="1:1" x14ac:dyDescent="0.2">
      <c r="A2032" s="17"/>
    </row>
    <row r="2033" spans="1:1" x14ac:dyDescent="0.2">
      <c r="A2033" s="16"/>
    </row>
    <row r="2034" spans="1:1" x14ac:dyDescent="0.2">
      <c r="A2034" s="16"/>
    </row>
    <row r="2035" spans="1:1" x14ac:dyDescent="0.2">
      <c r="A2035" s="17"/>
    </row>
    <row r="2036" spans="1:1" x14ac:dyDescent="0.2">
      <c r="A2036" s="17"/>
    </row>
    <row r="2037" spans="1:1" x14ac:dyDescent="0.2">
      <c r="A2037" s="17"/>
    </row>
    <row r="2038" spans="1:1" x14ac:dyDescent="0.2">
      <c r="A2038" s="17"/>
    </row>
    <row r="2039" spans="1:1" x14ac:dyDescent="0.2">
      <c r="A2039" s="16"/>
    </row>
    <row r="2040" spans="1:1" x14ac:dyDescent="0.2">
      <c r="A2040" s="16"/>
    </row>
    <row r="2041" spans="1:1" x14ac:dyDescent="0.2">
      <c r="A2041" s="16"/>
    </row>
    <row r="2042" spans="1:1" x14ac:dyDescent="0.2">
      <c r="A2042" s="16"/>
    </row>
    <row r="2043" spans="1:1" x14ac:dyDescent="0.2">
      <c r="A2043" s="16"/>
    </row>
    <row r="2044" spans="1:1" x14ac:dyDescent="0.2">
      <c r="A2044" s="17"/>
    </row>
    <row r="2045" spans="1:1" x14ac:dyDescent="0.2">
      <c r="A2045" s="16"/>
    </row>
    <row r="2046" spans="1:1" x14ac:dyDescent="0.2">
      <c r="A2046" s="16"/>
    </row>
    <row r="2047" spans="1:1" x14ac:dyDescent="0.2">
      <c r="A2047" s="16"/>
    </row>
    <row r="2048" spans="1:1" x14ac:dyDescent="0.2">
      <c r="A2048" s="17"/>
    </row>
    <row r="2049" spans="1:1" x14ac:dyDescent="0.2">
      <c r="A2049" s="16"/>
    </row>
    <row r="2050" spans="1:1" x14ac:dyDescent="0.2">
      <c r="A2050" s="17"/>
    </row>
    <row r="2051" spans="1:1" x14ac:dyDescent="0.2">
      <c r="A2051" s="17"/>
    </row>
    <row r="2052" spans="1:1" x14ac:dyDescent="0.2">
      <c r="A2052" s="17"/>
    </row>
    <row r="2053" spans="1:1" x14ac:dyDescent="0.2">
      <c r="A2053" s="16"/>
    </row>
    <row r="2054" spans="1:1" x14ac:dyDescent="0.2">
      <c r="A2054" s="16"/>
    </row>
    <row r="2055" spans="1:1" x14ac:dyDescent="0.2">
      <c r="A2055" s="16"/>
    </row>
    <row r="2056" spans="1:1" x14ac:dyDescent="0.2">
      <c r="A2056" s="16"/>
    </row>
    <row r="2057" spans="1:1" x14ac:dyDescent="0.2">
      <c r="A2057" s="16"/>
    </row>
    <row r="2058" spans="1:1" x14ac:dyDescent="0.2">
      <c r="A2058" s="17"/>
    </row>
    <row r="2059" spans="1:1" x14ac:dyDescent="0.2">
      <c r="A2059" s="16"/>
    </row>
    <row r="2060" spans="1:1" x14ac:dyDescent="0.2">
      <c r="A2060" s="16"/>
    </row>
    <row r="2061" spans="1:1" x14ac:dyDescent="0.2">
      <c r="A2061" s="16"/>
    </row>
    <row r="2062" spans="1:1" x14ac:dyDescent="0.2">
      <c r="A2062" s="17"/>
    </row>
    <row r="2063" spans="1:1" x14ac:dyDescent="0.2">
      <c r="A2063" s="16"/>
    </row>
    <row r="2064" spans="1:1" x14ac:dyDescent="0.2">
      <c r="A2064" s="16"/>
    </row>
    <row r="2065" spans="1:1" x14ac:dyDescent="0.2">
      <c r="A2065" s="16"/>
    </row>
    <row r="2066" spans="1:1" x14ac:dyDescent="0.2">
      <c r="A2066" s="17"/>
    </row>
    <row r="2067" spans="1:1" x14ac:dyDescent="0.2">
      <c r="A2067" s="17"/>
    </row>
    <row r="2068" spans="1:1" x14ac:dyDescent="0.2">
      <c r="A2068" s="17"/>
    </row>
    <row r="2069" spans="1:1" x14ac:dyDescent="0.2">
      <c r="A2069" s="16"/>
    </row>
    <row r="2070" spans="1:1" x14ac:dyDescent="0.2">
      <c r="A2070" s="17"/>
    </row>
    <row r="2071" spans="1:1" x14ac:dyDescent="0.2">
      <c r="A2071" s="16"/>
    </row>
    <row r="2072" spans="1:1" x14ac:dyDescent="0.2">
      <c r="A2072" s="16"/>
    </row>
    <row r="2073" spans="1:1" x14ac:dyDescent="0.2">
      <c r="A2073" s="16"/>
    </row>
    <row r="2074" spans="1:1" x14ac:dyDescent="0.2">
      <c r="A2074" s="16"/>
    </row>
    <row r="2075" spans="1:1" x14ac:dyDescent="0.2">
      <c r="A2075" s="16"/>
    </row>
    <row r="2076" spans="1:1" x14ac:dyDescent="0.2">
      <c r="A2076" s="16"/>
    </row>
    <row r="2077" spans="1:1" x14ac:dyDescent="0.2">
      <c r="A2077" s="16"/>
    </row>
    <row r="2078" spans="1:1" x14ac:dyDescent="0.2">
      <c r="A2078" s="16"/>
    </row>
    <row r="2079" spans="1:1" x14ac:dyDescent="0.2">
      <c r="A2079" s="16"/>
    </row>
    <row r="2080" spans="1:1" x14ac:dyDescent="0.2">
      <c r="A2080" s="16"/>
    </row>
    <row r="2081" spans="1:1" x14ac:dyDescent="0.2">
      <c r="A2081" s="17"/>
    </row>
    <row r="2082" spans="1:1" x14ac:dyDescent="0.2">
      <c r="A2082" s="16"/>
    </row>
    <row r="2083" spans="1:1" x14ac:dyDescent="0.2">
      <c r="A2083" s="16"/>
    </row>
    <row r="2084" spans="1:1" x14ac:dyDescent="0.2">
      <c r="A2084" s="16"/>
    </row>
    <row r="2085" spans="1:1" x14ac:dyDescent="0.2">
      <c r="A2085" s="16"/>
    </row>
    <row r="2086" spans="1:1" x14ac:dyDescent="0.2">
      <c r="A2086" s="12"/>
    </row>
    <row r="2087" spans="1:1" x14ac:dyDescent="0.2">
      <c r="A2087" s="17"/>
    </row>
    <row r="2088" spans="1:1" x14ac:dyDescent="0.2">
      <c r="A2088" s="17"/>
    </row>
    <row r="2089" spans="1:1" x14ac:dyDescent="0.2">
      <c r="A2089" s="17"/>
    </row>
    <row r="2090" spans="1:1" x14ac:dyDescent="0.2">
      <c r="A2090" s="17"/>
    </row>
    <row r="2091" spans="1:1" x14ac:dyDescent="0.2">
      <c r="A2091" s="17"/>
    </row>
    <row r="2092" spans="1:1" x14ac:dyDescent="0.2">
      <c r="A2092" s="16"/>
    </row>
    <row r="2093" spans="1:1" x14ac:dyDescent="0.2">
      <c r="A2093" s="17"/>
    </row>
    <row r="2094" spans="1:1" x14ac:dyDescent="0.2">
      <c r="A2094" s="17"/>
    </row>
    <row r="2095" spans="1:1" x14ac:dyDescent="0.2">
      <c r="A2095" s="16"/>
    </row>
    <row r="2096" spans="1:1" x14ac:dyDescent="0.2">
      <c r="A2096" s="16"/>
    </row>
    <row r="2097" spans="1:1" x14ac:dyDescent="0.2">
      <c r="A2097" s="16"/>
    </row>
    <row r="2098" spans="1:1" x14ac:dyDescent="0.2">
      <c r="A2098" s="16"/>
    </row>
    <row r="2099" spans="1:1" x14ac:dyDescent="0.2">
      <c r="A2099" s="16"/>
    </row>
    <row r="2100" spans="1:1" x14ac:dyDescent="0.2">
      <c r="A2100" s="17"/>
    </row>
    <row r="2101" spans="1:1" x14ac:dyDescent="0.2">
      <c r="A2101" s="17"/>
    </row>
    <row r="2102" spans="1:1" x14ac:dyDescent="0.2">
      <c r="A2102" s="17"/>
    </row>
    <row r="2103" spans="1:1" x14ac:dyDescent="0.2">
      <c r="A2103" s="16"/>
    </row>
    <row r="2104" spans="1:1" x14ac:dyDescent="0.2">
      <c r="A2104" s="16"/>
    </row>
    <row r="2105" spans="1:1" x14ac:dyDescent="0.2">
      <c r="A2105" s="17"/>
    </row>
    <row r="2106" spans="1:1" x14ac:dyDescent="0.2">
      <c r="A2106" s="16"/>
    </row>
    <row r="2107" spans="1:1" x14ac:dyDescent="0.2">
      <c r="A2107" s="16"/>
    </row>
    <row r="2108" spans="1:1" x14ac:dyDescent="0.2">
      <c r="A2108" s="17"/>
    </row>
    <row r="2109" spans="1:1" x14ac:dyDescent="0.2">
      <c r="A2109" s="17"/>
    </row>
    <row r="2110" spans="1:1" x14ac:dyDescent="0.2">
      <c r="A2110" s="17"/>
    </row>
    <row r="2111" spans="1:1" x14ac:dyDescent="0.2">
      <c r="A2111" s="16"/>
    </row>
    <row r="2112" spans="1:1" x14ac:dyDescent="0.2">
      <c r="A2112" s="16"/>
    </row>
    <row r="2113" spans="1:1" x14ac:dyDescent="0.2">
      <c r="A2113" s="16"/>
    </row>
    <row r="2114" spans="1:1" x14ac:dyDescent="0.2">
      <c r="A2114" s="16"/>
    </row>
    <row r="2115" spans="1:1" x14ac:dyDescent="0.2">
      <c r="A2115" s="16"/>
    </row>
    <row r="2116" spans="1:1" x14ac:dyDescent="0.2">
      <c r="A2116" s="16"/>
    </row>
    <row r="2117" spans="1:1" x14ac:dyDescent="0.2">
      <c r="A2117" s="17"/>
    </row>
    <row r="2118" spans="1:1" x14ac:dyDescent="0.2">
      <c r="A2118" s="17"/>
    </row>
    <row r="2119" spans="1:1" x14ac:dyDescent="0.2">
      <c r="A2119" s="17"/>
    </row>
    <row r="2120" spans="1:1" x14ac:dyDescent="0.2">
      <c r="A2120" s="16"/>
    </row>
    <row r="2121" spans="1:1" x14ac:dyDescent="0.2">
      <c r="A2121" s="16"/>
    </row>
    <row r="2122" spans="1:1" x14ac:dyDescent="0.2">
      <c r="A2122" s="16"/>
    </row>
    <row r="2123" spans="1:1" x14ac:dyDescent="0.2">
      <c r="A2123" s="16"/>
    </row>
    <row r="2124" spans="1:1" x14ac:dyDescent="0.2">
      <c r="A2124" s="16"/>
    </row>
    <row r="2125" spans="1:1" x14ac:dyDescent="0.2">
      <c r="A2125" s="16"/>
    </row>
    <row r="2126" spans="1:1" x14ac:dyDescent="0.2">
      <c r="A2126" s="16"/>
    </row>
    <row r="2127" spans="1:1" x14ac:dyDescent="0.2">
      <c r="A2127" s="16"/>
    </row>
    <row r="2128" spans="1:1" x14ac:dyDescent="0.2">
      <c r="A2128" s="16"/>
    </row>
    <row r="2129" spans="1:1" x14ac:dyDescent="0.2">
      <c r="A2129" s="16"/>
    </row>
    <row r="2130" spans="1:1" x14ac:dyDescent="0.2">
      <c r="A2130" s="16"/>
    </row>
    <row r="2131" spans="1:1" x14ac:dyDescent="0.2">
      <c r="A2131" s="16"/>
    </row>
    <row r="2132" spans="1:1" x14ac:dyDescent="0.2">
      <c r="A2132" s="16"/>
    </row>
    <row r="2133" spans="1:1" x14ac:dyDescent="0.2">
      <c r="A2133" s="17"/>
    </row>
    <row r="2134" spans="1:1" x14ac:dyDescent="0.2">
      <c r="A2134" s="16"/>
    </row>
    <row r="2135" spans="1:1" x14ac:dyDescent="0.2">
      <c r="A2135" s="17"/>
    </row>
    <row r="2136" spans="1:1" x14ac:dyDescent="0.2">
      <c r="A2136" s="17"/>
    </row>
    <row r="2137" spans="1:1" x14ac:dyDescent="0.2">
      <c r="A2137" s="17"/>
    </row>
    <row r="2138" spans="1:1" x14ac:dyDescent="0.2">
      <c r="A2138" s="16"/>
    </row>
    <row r="2139" spans="1:1" x14ac:dyDescent="0.2">
      <c r="A2139" s="17"/>
    </row>
    <row r="2140" spans="1:1" x14ac:dyDescent="0.2">
      <c r="A2140" s="17"/>
    </row>
    <row r="2141" spans="1:1" x14ac:dyDescent="0.2">
      <c r="A2141" s="17"/>
    </row>
    <row r="2142" spans="1:1" x14ac:dyDescent="0.2">
      <c r="A2142" s="16"/>
    </row>
    <row r="2143" spans="1:1" x14ac:dyDescent="0.2">
      <c r="A2143" s="17"/>
    </row>
    <row r="2144" spans="1:1" x14ac:dyDescent="0.2">
      <c r="A2144" s="17"/>
    </row>
    <row r="2145" spans="1:1" x14ac:dyDescent="0.2">
      <c r="A2145" s="17"/>
    </row>
    <row r="2146" spans="1:1" x14ac:dyDescent="0.2">
      <c r="A2146" s="16"/>
    </row>
    <row r="2147" spans="1:1" x14ac:dyDescent="0.2">
      <c r="A2147" s="17"/>
    </row>
    <row r="2148" spans="1:1" x14ac:dyDescent="0.2">
      <c r="A2148" s="17"/>
    </row>
    <row r="2149" spans="1:1" x14ac:dyDescent="0.2">
      <c r="A2149" s="16"/>
    </row>
    <row r="2150" spans="1:1" x14ac:dyDescent="0.2">
      <c r="A2150" s="16"/>
    </row>
    <row r="2151" spans="1:1" x14ac:dyDescent="0.2">
      <c r="A2151" s="17"/>
    </row>
    <row r="2152" spans="1:1" x14ac:dyDescent="0.2">
      <c r="A2152" s="17"/>
    </row>
    <row r="2153" spans="1:1" x14ac:dyDescent="0.2">
      <c r="A2153" s="17"/>
    </row>
    <row r="2154" spans="1:1" x14ac:dyDescent="0.2">
      <c r="A2154" s="17"/>
    </row>
    <row r="2155" spans="1:1" x14ac:dyDescent="0.2">
      <c r="A2155" s="17"/>
    </row>
    <row r="2156" spans="1:1" x14ac:dyDescent="0.2">
      <c r="A2156" s="17"/>
    </row>
    <row r="2157" spans="1:1" x14ac:dyDescent="0.2">
      <c r="A2157" s="17"/>
    </row>
    <row r="2158" spans="1:1" x14ac:dyDescent="0.2">
      <c r="A2158" s="16"/>
    </row>
    <row r="2159" spans="1:1" x14ac:dyDescent="0.2">
      <c r="A2159" s="17"/>
    </row>
    <row r="2160" spans="1:1" x14ac:dyDescent="0.2">
      <c r="A2160" s="17"/>
    </row>
    <row r="2161" spans="1:1" x14ac:dyDescent="0.2">
      <c r="A2161" s="16"/>
    </row>
    <row r="2162" spans="1:1" x14ac:dyDescent="0.2">
      <c r="A2162" s="17"/>
    </row>
    <row r="2163" spans="1:1" x14ac:dyDescent="0.2">
      <c r="A2163" s="17"/>
    </row>
    <row r="2164" spans="1:1" x14ac:dyDescent="0.2">
      <c r="A2164" s="17"/>
    </row>
    <row r="2165" spans="1:1" x14ac:dyDescent="0.2">
      <c r="A2165" s="17"/>
    </row>
    <row r="2166" spans="1:1" x14ac:dyDescent="0.2">
      <c r="A2166" s="16"/>
    </row>
    <row r="2167" spans="1:1" x14ac:dyDescent="0.2">
      <c r="A2167" s="16"/>
    </row>
    <row r="2168" spans="1:1" x14ac:dyDescent="0.2">
      <c r="A2168" s="16"/>
    </row>
    <row r="2169" spans="1:1" x14ac:dyDescent="0.2">
      <c r="A2169" s="16"/>
    </row>
    <row r="2170" spans="1:1" x14ac:dyDescent="0.2">
      <c r="A2170" s="16"/>
    </row>
    <row r="2171" spans="1:1" x14ac:dyDescent="0.2">
      <c r="A2171" s="16"/>
    </row>
  </sheetData>
  <sheetProtection algorithmName="SHA-512" hashValue="XobGSTcDdS7fJgGdTEgVhejsITQ18jmL/dgp+qGJSs63SSaqVLDBSREDD/MCwaFW1gDkLi80OOVUoezV0XPcWQ==" saltValue="GG36VjTxOiJCeXZIa6tZHQ==" spinCount="100000" sheet="1" objects="1" scenarios="1"/>
  <autoFilter ref="A1:F1"/>
  <sortState ref="A2:G1969">
    <sortCondition ref="D2:D1969"/>
  </sortSt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BBFAEEB93DF384B906ED69FEC8FDF05" ma:contentTypeVersion="2" ma:contentTypeDescription="Ein neues Dokument erstellen." ma:contentTypeScope="" ma:versionID="23551acfdae4911a244b4b9b88e6dcfc">
  <xsd:schema xmlns:xsd="http://www.w3.org/2001/XMLSchema" xmlns:xs="http://www.w3.org/2001/XMLSchema" xmlns:p="http://schemas.microsoft.com/office/2006/metadata/properties" xmlns:ns1="http://schemas.microsoft.com/sharepoint/v3" xmlns:ns2="f707e1d1-5a51-4d32-a1d0-cc4d08a66eeb" targetNamespace="http://schemas.microsoft.com/office/2006/metadata/properties" ma:root="true" ma:fieldsID="60a128e3ae9401aaa47feef5eda461e6" ns1:_="" ns2:_="">
    <xsd:import namespace="http://schemas.microsoft.com/sharepoint/v3"/>
    <xsd:import namespace="f707e1d1-5a51-4d32-a1d0-cc4d08a66ee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07e1d1-5a51-4d32-a1d0-cc4d08a66eeb" elementFormDefault="qualified">
    <xsd:import namespace="http://schemas.microsoft.com/office/2006/documentManagement/types"/>
    <xsd:import namespace="http://schemas.microsoft.com/office/infopath/2007/PartnerControls"/>
    <xsd:element name="SharedWithUsers" ma:index="10"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07A1D1D-6F26-4955-B974-EA93FBAF2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07e1d1-5a51-4d32-a1d0-cc4d08a66e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06560B-DE7E-4109-B641-1D410E66013D}">
  <ds:schemaRefs>
    <ds:schemaRef ds:uri="http://schemas.microsoft.com/sharepoint/v3/contenttype/forms"/>
  </ds:schemaRefs>
</ds:datastoreItem>
</file>

<file path=customXml/itemProps3.xml><?xml version="1.0" encoding="utf-8"?>
<ds:datastoreItem xmlns:ds="http://schemas.openxmlformats.org/officeDocument/2006/customXml" ds:itemID="{9CDC9A62-B188-41E7-AB07-683E783BF92E}">
  <ds:schemaRefs>
    <ds:schemaRef ds:uri="http://schemas.microsoft.com/sharepoint/v3"/>
    <ds:schemaRef ds:uri="http://purl.org/dc/terms/"/>
    <ds:schemaRef ds:uri="http://schemas.openxmlformats.org/package/2006/metadata/core-properties"/>
    <ds:schemaRef ds:uri="http://purl.org/dc/dcmitype/"/>
    <ds:schemaRef ds:uri="f707e1d1-5a51-4d32-a1d0-cc4d08a66eeb"/>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Abfrage</vt:lpstr>
      <vt:lpstr>Vertriebsentschädigungssätze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Abfrage-Tool Vertriebsentschädigungen</dc:title>
  <dc:creator>Etter Thomas (ENTB)</dc:creator>
  <cp:lastModifiedBy>Rovisco Patricia (CMV)</cp:lastModifiedBy>
  <dcterms:created xsi:type="dcterms:W3CDTF">2013-02-14T11:49:54Z</dcterms:created>
  <dcterms:modified xsi:type="dcterms:W3CDTF">2023-03-28T07:55:54Z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0x0101002BBFAEEB93DF384B906ED69FEC8FDF05</vt:lpwstr>
  </property>
</Properties>
</file>